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R6県大会申込様式\"/>
    </mc:Choice>
  </mc:AlternateContent>
  <xr:revisionPtr revIDLastSave="0" documentId="13_ncr:1_{275DC2E6-B75E-4633-A59A-0C71F7D9AE14}" xr6:coauthVersionLast="47" xr6:coauthVersionMax="47" xr10:uidLastSave="{00000000-0000-0000-0000-000000000000}"/>
  <bookViews>
    <workbookView xWindow="-120" yWindow="-120" windowWidth="29040" windowHeight="15840" firstSheet="9" activeTab="15" xr2:uid="{E3D93F5C-F047-486B-B237-CF7AB8A88963}"/>
  </bookViews>
  <sheets>
    <sheet name="入力シート" sheetId="24" r:id="rId1"/>
    <sheet name="ハンドボール" sheetId="18" r:id="rId2"/>
    <sheet name="ハンドボール複数校 (2校)" sheetId="34" r:id="rId3"/>
    <sheet name="ハンドボール複数校（３校）" sheetId="28" r:id="rId4"/>
    <sheet name="ハンドボール拠点校（３校） " sheetId="35" r:id="rId5"/>
    <sheet name="テニス男" sheetId="21" r:id="rId6"/>
    <sheet name="テニス女" sheetId="29" r:id="rId7"/>
    <sheet name="テニス拠点校（３校）" sheetId="37" r:id="rId8"/>
    <sheet name="バドミントン" sheetId="22" r:id="rId9"/>
    <sheet name="バドミントン拠点校（３校）" sheetId="38" r:id="rId10"/>
    <sheet name="空手" sheetId="12" r:id="rId11"/>
    <sheet name="空手拠点校（３校）" sheetId="39" r:id="rId12"/>
    <sheet name="新体操女 " sheetId="16" r:id="rId13"/>
    <sheet name="新体操女拠点校（３校）" sheetId="40" r:id="rId14"/>
    <sheet name="新体操 男" sheetId="17" r:id="rId15"/>
    <sheet name="新体操男拠点校（３校）" sheetId="41" r:id="rId16"/>
    <sheet name="体操" sheetId="13" r:id="rId17"/>
    <sheet name="体操拠点校（３校）" sheetId="42" r:id="rId18"/>
    <sheet name="選手辞退届 (個人)" sheetId="30" r:id="rId19"/>
    <sheet name="団体辞退届（団体） " sheetId="43" r:id="rId20"/>
    <sheet name="選手変更届け (開会式)" sheetId="31" r:id="rId21"/>
    <sheet name="監督コーチ変更届 (開会式)" sheetId="32" r:id="rId22"/>
  </sheets>
  <externalReferences>
    <externalReference r:id="rId23"/>
  </externalReferences>
  <definedNames>
    <definedName name="_xlnm.Print_Area" localSheetId="7">'テニス拠点校（３校）'!$A$1:$BE$73</definedName>
    <definedName name="_xlnm.Print_Area" localSheetId="8">バドミントン!$A$1:$R$59</definedName>
    <definedName name="_xlnm.Print_Area" localSheetId="9">'バドミントン拠点校（３校）'!$A$1:$BE$91</definedName>
    <definedName name="_xlnm.Print_Area" localSheetId="4">'ハンドボール拠点校（３校） '!$A$1:$I$43</definedName>
    <definedName name="_xlnm.Print_Area" localSheetId="3">'ハンドボール複数校（３校）'!$A$1:$I$46</definedName>
    <definedName name="_xlnm.Print_Area" localSheetId="11">'空手拠点校（３校）'!$A$1:$BE$76</definedName>
    <definedName name="_xlnm.Print_Area" localSheetId="13">'新体操女拠点校（３校）'!$A$1:$BE$66</definedName>
    <definedName name="_xlnm.Print_Area" localSheetId="15">'新体操男拠点校（３校）'!$A$1:$BE$62</definedName>
    <definedName name="_xlnm.Print_Area" localSheetId="18">'選手辞退届 (個人)'!$A$1:$J$49</definedName>
    <definedName name="_xlnm.Print_Area" localSheetId="17">'体操拠点校（３校）'!$A$1:$BE$64</definedName>
    <definedName name="_xlnm.Print_Area" localSheetId="19">'団体辞退届（団体） '!$A$1:$J$39</definedName>
    <definedName name="_xlnm.Print_Area" localSheetId="0">入力シート!$A$1:$F$27</definedName>
  </definedNames>
  <calcPr calcId="191029"/>
</workbook>
</file>

<file path=xl/calcChain.xml><?xml version="1.0" encoding="utf-8"?>
<calcChain xmlns="http://schemas.openxmlformats.org/spreadsheetml/2006/main">
  <c r="A39" i="34" l="1"/>
  <c r="A37" i="18"/>
  <c r="U52" i="42"/>
  <c r="U50" i="41"/>
  <c r="U54" i="40"/>
  <c r="U65" i="39"/>
  <c r="U79" i="38"/>
  <c r="U62" i="37"/>
  <c r="D32" i="35"/>
  <c r="D33" i="34"/>
  <c r="B58" i="42"/>
  <c r="A1" i="42"/>
  <c r="B56" i="41"/>
  <c r="A1" i="41"/>
  <c r="B60" i="40"/>
  <c r="A1" i="40"/>
  <c r="B71" i="39"/>
  <c r="A1" i="39"/>
  <c r="B85" i="38"/>
  <c r="A1" i="38"/>
  <c r="B68" i="37"/>
  <c r="A1" i="37"/>
  <c r="D1" i="21"/>
  <c r="B1" i="22"/>
  <c r="A38" i="35"/>
  <c r="A1" i="35"/>
  <c r="A1" i="34"/>
  <c r="C6" i="34"/>
  <c r="B33" i="34"/>
  <c r="E38" i="32" l="1"/>
  <c r="E36" i="32"/>
  <c r="B35" i="32"/>
  <c r="A2" i="32"/>
  <c r="E44" i="31"/>
  <c r="E42" i="31"/>
  <c r="B41" i="31"/>
  <c r="A2" i="31"/>
  <c r="E43" i="30"/>
  <c r="E41" i="30"/>
  <c r="B40" i="30"/>
  <c r="A2" i="30"/>
  <c r="D34" i="28"/>
  <c r="T46" i="13"/>
  <c r="T44" i="17"/>
  <c r="T48" i="16"/>
  <c r="T60" i="12"/>
  <c r="L52" i="22"/>
  <c r="T57" i="29"/>
  <c r="T57" i="21"/>
  <c r="D31" i="18"/>
  <c r="D1" i="13"/>
  <c r="D1" i="17"/>
  <c r="D1" i="16"/>
  <c r="C1" i="12"/>
  <c r="D1" i="29"/>
  <c r="A40" i="28"/>
  <c r="A1" i="28"/>
  <c r="A1" i="18"/>
  <c r="AB64" i="29"/>
  <c r="P64" i="29"/>
  <c r="H64" i="29"/>
  <c r="G63" i="29"/>
  <c r="R7" i="29"/>
  <c r="Q7" i="29"/>
  <c r="P7" i="29"/>
  <c r="O7" i="29"/>
  <c r="N7" i="29"/>
  <c r="M7" i="29"/>
  <c r="L7" i="29"/>
  <c r="K7" i="29"/>
  <c r="J7" i="29"/>
  <c r="I7" i="29"/>
  <c r="H7" i="29"/>
  <c r="Z6" i="29"/>
  <c r="R6" i="29"/>
  <c r="Q6" i="29"/>
  <c r="P6" i="29"/>
  <c r="O6" i="29"/>
  <c r="N6" i="29"/>
  <c r="M6" i="29"/>
  <c r="L6" i="29"/>
  <c r="K6" i="29"/>
  <c r="J6" i="29"/>
  <c r="I6" i="29"/>
  <c r="H6" i="29"/>
  <c r="B34" i="28"/>
  <c r="C6" i="28"/>
  <c r="C3" i="24"/>
  <c r="D53" i="13"/>
  <c r="D51" i="17"/>
  <c r="D55" i="16"/>
  <c r="C67" i="12"/>
  <c r="C57" i="22"/>
  <c r="G63" i="21"/>
  <c r="F39" i="18"/>
  <c r="C39" i="18"/>
  <c r="A39" i="18"/>
  <c r="M55" i="13"/>
  <c r="K53" i="17"/>
  <c r="K57" i="16"/>
  <c r="L70" i="12"/>
  <c r="H58" i="22"/>
  <c r="P64" i="21"/>
  <c r="F6" i="18"/>
  <c r="F55" i="13"/>
  <c r="E53" i="17"/>
  <c r="E57" i="16"/>
  <c r="E70" i="12"/>
  <c r="E58" i="22"/>
  <c r="H64" i="21"/>
  <c r="C6" i="18"/>
  <c r="Z6" i="13"/>
  <c r="Z6" i="17"/>
  <c r="Z6" i="16"/>
  <c r="Y6" i="12"/>
  <c r="M6" i="22"/>
  <c r="Z6" i="21"/>
  <c r="H6" i="13"/>
  <c r="H6" i="17"/>
  <c r="H6" i="16"/>
  <c r="G6" i="12"/>
  <c r="D6" i="22"/>
  <c r="H6" i="21"/>
  <c r="R7" i="12"/>
  <c r="Q7" i="12"/>
  <c r="P7" i="12"/>
  <c r="O7" i="12"/>
  <c r="N7" i="12"/>
  <c r="M7" i="12"/>
  <c r="L7" i="12"/>
  <c r="K7" i="12"/>
  <c r="J7" i="12"/>
  <c r="I7" i="12"/>
  <c r="H7" i="12"/>
  <c r="G7" i="12"/>
  <c r="R6" i="12"/>
  <c r="Q6" i="12"/>
  <c r="P6" i="12"/>
  <c r="O6" i="12"/>
  <c r="N6" i="12"/>
  <c r="M6" i="12"/>
  <c r="L6" i="12"/>
  <c r="K6" i="12"/>
  <c r="J6" i="12"/>
  <c r="I6" i="12"/>
  <c r="H6" i="12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  <c r="AB55" i="13"/>
  <c r="AB53" i="17"/>
  <c r="AB57" i="16"/>
  <c r="Y70" i="12"/>
  <c r="N58" i="22"/>
  <c r="AB64" i="21"/>
  <c r="H6" i="18"/>
  <c r="G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<sst xmlns="http://schemas.openxmlformats.org/spreadsheetml/2006/main" count="1494" uniqueCount="461">
  <si>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</si>
  <si>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</si>
  <si>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</si>
  <si>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</si>
  <si>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</si>
  <si>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</si>
  <si>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</si>
  <si>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</si>
  <si>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</si>
  <si>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</si>
  <si>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</si>
  <si>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</si>
  <si>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</si>
  <si>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学校名</t>
    <rPh sb="0" eb="2">
      <t>ガッコウ</t>
    </rPh>
    <rPh sb="2" eb="3">
      <t>メイ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</si>
  <si>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</si>
  <si>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</si>
  <si>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</si>
  <si>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</si>
  <si>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</si>
  <si>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</si>
  <si>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</si>
  <si>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</si>
  <si>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</si>
  <si>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</si>
  <si>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</si>
  <si>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</si>
  <si>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</si>
  <si>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</si>
  <si>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</si>
  <si>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</si>
  <si>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校長</t>
    <rPh sb="0" eb="2">
      <t>コウチョウ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</si>
  <si>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</si>
  <si>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</si>
  <si>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</si>
  <si>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</si>
  <si>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</si>
  <si>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</si>
  <si>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</si>
  <si>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</si>
  <si>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</si>
  <si>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</si>
  <si>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</si>
  <si>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</si>
  <si>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</si>
  <si>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（１校３名まで）</t>
    <rPh sb="2" eb="3">
      <t>コウ</t>
    </rPh>
    <rPh sb="4" eb="5">
      <t>メイ</t>
    </rPh>
    <phoneticPr fontId="2"/>
  </si>
  <si>
    <t>校長名</t>
    <rPh sb="0" eb="2">
      <t>コウチョウ</t>
    </rPh>
    <rPh sb="2" eb="3">
      <t>メイ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</si>
  <si>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</si>
  <si>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</si>
  <si>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</si>
  <si>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</si>
  <si>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</si>
  <si>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</si>
  <si>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</si>
  <si>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</si>
  <si>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校長名</t>
    <rPh sb="0" eb="3">
      <t>コウチョウメイ</t>
    </rPh>
    <phoneticPr fontId="2"/>
  </si>
  <si>
    <t>　　　　　　　　　　　　　</t>
    <phoneticPr fontId="2"/>
  </si>
  <si>
    <t>（男　・　女）</t>
    <rPh sb="1" eb="2">
      <t>オトコ</t>
    </rPh>
    <rPh sb="5" eb="6">
      <t>オンナ</t>
    </rPh>
    <phoneticPr fontId="2"/>
  </si>
  <si>
    <t>地区名</t>
    <rPh sb="0" eb="3">
      <t>チクメイ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</si>
  <si>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</si>
  <si>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</si>
  <si>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</si>
  <si>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</si>
  <si>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</si>
  <si>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</si>
  <si>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</si>
  <si>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</si>
  <si>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</si>
  <si>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</si>
  <si>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</si>
  <si>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</si>
  <si>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</si>
  <si>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</si>
  <si>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</si>
  <si>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</si>
  <si>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</si>
  <si>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</si>
  <si>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</si>
  <si>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</si>
  <si>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校　長</t>
    <rPh sb="0" eb="1">
      <t>コウ</t>
    </rPh>
    <rPh sb="2" eb="3">
      <t>チョウ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</si>
  <si>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</si>
  <si>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</si>
  <si>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</si>
  <si>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</si>
  <si>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</si>
  <si>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</si>
  <si>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</si>
  <si>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</si>
  <si>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</si>
  <si>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</si>
  <si>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</si>
  <si>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</si>
  <si>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</si>
  <si>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</si>
  <si>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</si>
  <si>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r>
      <rPr>
        <sz val="11"/>
        <color indexed="8"/>
        <rFont val="ＭＳ Ｐゴシック"/>
        <family val="3"/>
        <charset val="128"/>
      </rPr>
      <t>ふ　り　が　な</t>
    </r>
    <r>
      <rPr>
        <sz val="16"/>
        <color indexed="8"/>
        <rFont val="ＭＳ Ｐゴシック"/>
        <family val="3"/>
        <charset val="128"/>
      </rPr>
      <t xml:space="preserve">
選 　　手  　　名</t>
    </r>
    <phoneticPr fontId="2" type="Hiragana" alignment="distributed"/>
  </si>
  <si>
    <r>
      <rPr>
        <sz val="11"/>
        <color indexed="8"/>
        <rFont val="ＭＳ Ｐゴシック"/>
        <family val="3"/>
        <charset val="128"/>
      </rPr>
      <t>ふりがな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6"/>
        <color indexed="8"/>
        <rFont val="ＭＳ Ｐゴシック"/>
        <family val="3"/>
        <charset val="128"/>
      </rPr>
      <t>選  手  名</t>
    </r>
    <phoneticPr fontId="2"/>
  </si>
  <si>
    <t>佐賀県中学校体育連盟会長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</si>
  <si>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</si>
  <si>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</si>
  <si>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</si>
  <si>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</si>
  <si>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</si>
  <si>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</si>
  <si>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</si>
  <si>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</si>
  <si>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>鳥栖</t>
    <rPh sb="0" eb="2">
      <t>トス</t>
    </rPh>
    <phoneticPr fontId="3"/>
  </si>
  <si>
    <t>田代</t>
    <rPh sb="0" eb="2">
      <t>タシロ</t>
    </rPh>
    <phoneticPr fontId="3"/>
  </si>
  <si>
    <t>基里</t>
    <rPh sb="0" eb="1">
      <t>キ</t>
    </rPh>
    <rPh sb="1" eb="2">
      <t>ザト</t>
    </rPh>
    <phoneticPr fontId="3"/>
  </si>
  <si>
    <t>鳥栖西</t>
    <rPh sb="0" eb="2">
      <t>トス</t>
    </rPh>
    <rPh sb="2" eb="3">
      <t>ニシ</t>
    </rPh>
    <phoneticPr fontId="3"/>
  </si>
  <si>
    <t>基山</t>
    <rPh sb="0" eb="2">
      <t>キヤマ</t>
    </rPh>
    <phoneticPr fontId="3"/>
  </si>
  <si>
    <t>東明館</t>
    <rPh sb="0" eb="2">
      <t>トウメイ</t>
    </rPh>
    <rPh sb="2" eb="3">
      <t>カン</t>
    </rPh>
    <phoneticPr fontId="3"/>
  </si>
  <si>
    <t>香楠</t>
    <rPh sb="0" eb="1">
      <t>カ</t>
    </rPh>
    <rPh sb="1" eb="2">
      <t>クス</t>
    </rPh>
    <phoneticPr fontId="3"/>
  </si>
  <si>
    <t>中原</t>
    <rPh sb="0" eb="2">
      <t>ナカバル</t>
    </rPh>
    <phoneticPr fontId="3"/>
  </si>
  <si>
    <t>北茂安</t>
    <rPh sb="0" eb="3">
      <t>キタシゲヤス</t>
    </rPh>
    <phoneticPr fontId="3"/>
  </si>
  <si>
    <t>三根</t>
    <rPh sb="0" eb="2">
      <t>ミネ</t>
    </rPh>
    <phoneticPr fontId="3"/>
  </si>
  <si>
    <t>上峰</t>
    <rPh sb="0" eb="2">
      <t>カミミネ</t>
    </rPh>
    <phoneticPr fontId="3"/>
  </si>
  <si>
    <t>神埼</t>
    <rPh sb="0" eb="2">
      <t>カンザキ</t>
    </rPh>
    <phoneticPr fontId="3"/>
  </si>
  <si>
    <t>千代田</t>
    <rPh sb="0" eb="3">
      <t>チヨダ</t>
    </rPh>
    <phoneticPr fontId="3"/>
  </si>
  <si>
    <t>三田川</t>
    <rPh sb="0" eb="3">
      <t>ミタガワ</t>
    </rPh>
    <phoneticPr fontId="3"/>
  </si>
  <si>
    <t>東脊振</t>
    <rPh sb="0" eb="3">
      <t>ヒガシセフリ</t>
    </rPh>
    <phoneticPr fontId="3"/>
  </si>
  <si>
    <t>脊振</t>
    <rPh sb="0" eb="2">
      <t>セフリ</t>
    </rPh>
    <phoneticPr fontId="3"/>
  </si>
  <si>
    <t>成章</t>
    <rPh sb="0" eb="1">
      <t>セイ</t>
    </rPh>
    <rPh sb="1" eb="2">
      <t>ショウ</t>
    </rPh>
    <phoneticPr fontId="3"/>
  </si>
  <si>
    <t>城南</t>
    <rPh sb="0" eb="2">
      <t>ジョウナン</t>
    </rPh>
    <phoneticPr fontId="3"/>
  </si>
  <si>
    <t>昭栄</t>
    <rPh sb="0" eb="2">
      <t>ショウエイ</t>
    </rPh>
    <phoneticPr fontId="3"/>
  </si>
  <si>
    <t>城東</t>
    <rPh sb="0" eb="2">
      <t>ジョウトウ</t>
    </rPh>
    <phoneticPr fontId="3"/>
  </si>
  <si>
    <t>城西</t>
    <rPh sb="0" eb="2">
      <t>ジョウサイ</t>
    </rPh>
    <phoneticPr fontId="3"/>
  </si>
  <si>
    <t>城北</t>
    <rPh sb="0" eb="2">
      <t>ジョウホク</t>
    </rPh>
    <phoneticPr fontId="3"/>
  </si>
  <si>
    <t>金泉</t>
    <rPh sb="0" eb="1">
      <t>キン</t>
    </rPh>
    <rPh sb="1" eb="2">
      <t>セン</t>
    </rPh>
    <phoneticPr fontId="3"/>
  </si>
  <si>
    <t>芙蓉</t>
    <rPh sb="0" eb="2">
      <t>フヨウ</t>
    </rPh>
    <phoneticPr fontId="3"/>
  </si>
  <si>
    <t>鍋島</t>
    <rPh sb="0" eb="2">
      <t>ナベシマ</t>
    </rPh>
    <phoneticPr fontId="3"/>
  </si>
  <si>
    <t>諸富</t>
    <rPh sb="0" eb="2">
      <t>モロドミ</t>
    </rPh>
    <phoneticPr fontId="3"/>
  </si>
  <si>
    <t>大和</t>
    <rPh sb="0" eb="2">
      <t>ヤマト</t>
    </rPh>
    <phoneticPr fontId="3"/>
  </si>
  <si>
    <t>松梅</t>
    <rPh sb="0" eb="1">
      <t>マツ</t>
    </rPh>
    <rPh sb="1" eb="2">
      <t>ウメ</t>
    </rPh>
    <phoneticPr fontId="3"/>
  </si>
  <si>
    <t>北山</t>
    <rPh sb="0" eb="1">
      <t>ホク</t>
    </rPh>
    <rPh sb="1" eb="2">
      <t>ザン</t>
    </rPh>
    <phoneticPr fontId="3"/>
  </si>
  <si>
    <t>富士</t>
    <rPh sb="0" eb="2">
      <t>フジ</t>
    </rPh>
    <phoneticPr fontId="3"/>
  </si>
  <si>
    <t>三瀬</t>
    <rPh sb="0" eb="2">
      <t>ミツセ</t>
    </rPh>
    <phoneticPr fontId="3"/>
  </si>
  <si>
    <t>附属</t>
    <rPh sb="0" eb="2">
      <t>フゾク</t>
    </rPh>
    <phoneticPr fontId="3"/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</si>
  <si>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</si>
  <si>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</si>
  <si>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清和</t>
    <rPh sb="0" eb="2">
      <t>セイワ</t>
    </rPh>
    <phoneticPr fontId="3"/>
  </si>
  <si>
    <t>龍谷</t>
    <rPh sb="0" eb="2">
      <t>リュウコク</t>
    </rPh>
    <phoneticPr fontId="3"/>
  </si>
  <si>
    <t>成穎</t>
    <rPh sb="0" eb="1">
      <t>セイ</t>
    </rPh>
    <rPh sb="1" eb="2">
      <t>エイ</t>
    </rPh>
    <phoneticPr fontId="3"/>
  </si>
  <si>
    <t>致遠館</t>
    <rPh sb="0" eb="1">
      <t>チ</t>
    </rPh>
    <rPh sb="1" eb="2">
      <t>エン</t>
    </rPh>
    <rPh sb="2" eb="3">
      <t>カン</t>
    </rPh>
    <phoneticPr fontId="3"/>
  </si>
  <si>
    <t>川副</t>
    <rPh sb="0" eb="2">
      <t>カワソエ</t>
    </rPh>
    <phoneticPr fontId="3"/>
  </si>
  <si>
    <t>東与賀</t>
    <rPh sb="0" eb="3">
      <t>ヒガシヨカ</t>
    </rPh>
    <phoneticPr fontId="3"/>
  </si>
  <si>
    <t>思斉</t>
    <rPh sb="0" eb="1">
      <t>シ</t>
    </rPh>
    <rPh sb="1" eb="2">
      <t>セイ</t>
    </rPh>
    <phoneticPr fontId="3"/>
  </si>
  <si>
    <t>ろう</t>
  </si>
  <si>
    <t>小城</t>
    <rPh sb="0" eb="2">
      <t>オギ</t>
    </rPh>
    <phoneticPr fontId="3"/>
  </si>
  <si>
    <t>三日月</t>
    <rPh sb="0" eb="3">
      <t>ミカヅキ</t>
    </rPh>
    <phoneticPr fontId="3"/>
  </si>
  <si>
    <t>牛津</t>
    <rPh sb="0" eb="2">
      <t>ウシヅ</t>
    </rPh>
    <phoneticPr fontId="3"/>
  </si>
  <si>
    <t>芦刈</t>
    <rPh sb="0" eb="2">
      <t>アシカリ</t>
    </rPh>
    <phoneticPr fontId="3"/>
  </si>
  <si>
    <t>伊万里</t>
    <rPh sb="0" eb="3">
      <t>イマリ</t>
    </rPh>
    <phoneticPr fontId="3"/>
  </si>
  <si>
    <t>啓成</t>
    <rPh sb="0" eb="1">
      <t>ケイ</t>
    </rPh>
    <rPh sb="1" eb="2">
      <t>セイ</t>
    </rPh>
    <phoneticPr fontId="3"/>
  </si>
  <si>
    <t>青嶺</t>
    <rPh sb="0" eb="1">
      <t>セイ</t>
    </rPh>
    <rPh sb="1" eb="2">
      <t>レイ</t>
    </rPh>
    <phoneticPr fontId="3"/>
  </si>
  <si>
    <t>東陵</t>
    <rPh sb="0" eb="1">
      <t>トウ</t>
    </rPh>
    <rPh sb="1" eb="2">
      <t>リョウ</t>
    </rPh>
    <phoneticPr fontId="3"/>
  </si>
  <si>
    <t>国見</t>
    <rPh sb="0" eb="2">
      <t>クニミ</t>
    </rPh>
    <phoneticPr fontId="3"/>
  </si>
  <si>
    <t>滝野</t>
    <rPh sb="0" eb="2">
      <t>タキノ</t>
    </rPh>
    <phoneticPr fontId="3"/>
  </si>
  <si>
    <t>山代</t>
    <rPh sb="0" eb="2">
      <t>ヤマシロ</t>
    </rPh>
    <phoneticPr fontId="3"/>
  </si>
  <si>
    <t>有田</t>
    <rPh sb="0" eb="2">
      <t>アリタ</t>
    </rPh>
    <phoneticPr fontId="3"/>
  </si>
  <si>
    <t>西有田</t>
    <rPh sb="0" eb="3">
      <t>ニシアリタ</t>
    </rPh>
    <phoneticPr fontId="3"/>
  </si>
  <si>
    <t>第一</t>
    <rPh sb="0" eb="2">
      <t>ダイイチ</t>
    </rPh>
    <phoneticPr fontId="3"/>
  </si>
  <si>
    <t>佐志</t>
    <rPh sb="0" eb="1">
      <t>サ</t>
    </rPh>
    <rPh sb="1" eb="2">
      <t>シ</t>
    </rPh>
    <phoneticPr fontId="3"/>
  </si>
  <si>
    <t>高峰</t>
    <rPh sb="0" eb="2">
      <t>コウホウ</t>
    </rPh>
    <phoneticPr fontId="3"/>
  </si>
  <si>
    <t>第五</t>
    <rPh sb="0" eb="1">
      <t>ダイ</t>
    </rPh>
    <rPh sb="1" eb="2">
      <t>ゴ</t>
    </rPh>
    <phoneticPr fontId="3"/>
  </si>
  <si>
    <t>鏡</t>
    <rPh sb="0" eb="1">
      <t>カガミ</t>
    </rPh>
    <phoneticPr fontId="3"/>
  </si>
  <si>
    <t>鬼塚</t>
    <rPh sb="0" eb="2">
      <t>オニツカ</t>
    </rPh>
    <phoneticPr fontId="3"/>
  </si>
  <si>
    <t>湊</t>
    <rPh sb="0" eb="1">
      <t>ミナト</t>
    </rPh>
    <phoneticPr fontId="3"/>
  </si>
  <si>
    <t>西唐津</t>
    <rPh sb="0" eb="3">
      <t>ニシカラツ</t>
    </rPh>
    <phoneticPr fontId="3"/>
  </si>
  <si>
    <t>浜玉</t>
    <rPh sb="0" eb="2">
      <t>ハマタマ</t>
    </rPh>
    <phoneticPr fontId="3"/>
  </si>
  <si>
    <t>厳木</t>
    <rPh sb="0" eb="2">
      <t>キュウラギ</t>
    </rPh>
    <phoneticPr fontId="3"/>
  </si>
  <si>
    <t>相知</t>
    <rPh sb="0" eb="2">
      <t>オウチ</t>
    </rPh>
    <phoneticPr fontId="3"/>
  </si>
  <si>
    <t>北波多</t>
    <rPh sb="0" eb="3">
      <t>キタハタ</t>
    </rPh>
    <phoneticPr fontId="3"/>
  </si>
  <si>
    <t>肥前</t>
    <rPh sb="0" eb="2">
      <t>ヒゼン</t>
    </rPh>
    <phoneticPr fontId="3"/>
  </si>
  <si>
    <t>馬渡</t>
    <rPh sb="0" eb="2">
      <t>マワタリ</t>
    </rPh>
    <phoneticPr fontId="3"/>
  </si>
  <si>
    <t>加唐</t>
    <rPh sb="0" eb="1">
      <t>カ</t>
    </rPh>
    <rPh sb="1" eb="2">
      <t>カラ</t>
    </rPh>
    <phoneticPr fontId="3"/>
  </si>
  <si>
    <t>海青</t>
    <rPh sb="0" eb="1">
      <t>ウミ</t>
    </rPh>
    <rPh sb="1" eb="2">
      <t>アオ</t>
    </rPh>
    <phoneticPr fontId="3"/>
  </si>
  <si>
    <t>小川</t>
    <rPh sb="0" eb="2">
      <t>オガワ</t>
    </rPh>
    <phoneticPr fontId="3"/>
  </si>
  <si>
    <t>七山</t>
    <rPh sb="0" eb="1">
      <t>ナナ</t>
    </rPh>
    <rPh sb="1" eb="2">
      <t>ヤマ</t>
    </rPh>
    <phoneticPr fontId="3"/>
  </si>
  <si>
    <t>唐津東</t>
    <rPh sb="0" eb="2">
      <t>カラツ</t>
    </rPh>
    <rPh sb="2" eb="3">
      <t>ヒガシ</t>
    </rPh>
    <phoneticPr fontId="3"/>
  </si>
  <si>
    <t>早稲田佐賀</t>
    <rPh sb="0" eb="3">
      <t>ワセダ</t>
    </rPh>
    <rPh sb="3" eb="5">
      <t>サガ</t>
    </rPh>
    <phoneticPr fontId="3"/>
  </si>
  <si>
    <t>武雄</t>
    <rPh sb="0" eb="2">
      <t>タケオ</t>
    </rPh>
    <phoneticPr fontId="3"/>
  </si>
  <si>
    <t>武雄北</t>
    <rPh sb="0" eb="2">
      <t>タケオ</t>
    </rPh>
    <rPh sb="2" eb="3">
      <t>キタ</t>
    </rPh>
    <phoneticPr fontId="3"/>
  </si>
  <si>
    <t>川登</t>
    <rPh sb="0" eb="2">
      <t>カワノボリ</t>
    </rPh>
    <phoneticPr fontId="3"/>
  </si>
  <si>
    <t>白石</t>
    <rPh sb="0" eb="2">
      <t>シロイシ</t>
    </rPh>
    <phoneticPr fontId="3"/>
  </si>
  <si>
    <t>福富</t>
    <rPh sb="0" eb="1">
      <t>フク</t>
    </rPh>
    <rPh sb="1" eb="2">
      <t>トミ</t>
    </rPh>
    <phoneticPr fontId="3"/>
  </si>
  <si>
    <t>有明</t>
    <rPh sb="0" eb="2">
      <t>アリアケ</t>
    </rPh>
    <phoneticPr fontId="3"/>
  </si>
  <si>
    <t>江北</t>
    <rPh sb="0" eb="2">
      <t>コウホク</t>
    </rPh>
    <phoneticPr fontId="3"/>
  </si>
  <si>
    <t>北方</t>
    <rPh sb="0" eb="2">
      <t>キタガタ</t>
    </rPh>
    <phoneticPr fontId="3"/>
  </si>
  <si>
    <t>山内</t>
    <rPh sb="0" eb="2">
      <t>ヤマウチ</t>
    </rPh>
    <phoneticPr fontId="3"/>
  </si>
  <si>
    <t>武雄青陵</t>
    <rPh sb="2" eb="4">
      <t>セイリョウ</t>
    </rPh>
    <phoneticPr fontId="3"/>
  </si>
  <si>
    <t>西部</t>
    <rPh sb="0" eb="2">
      <t>セイブ</t>
    </rPh>
    <phoneticPr fontId="3"/>
  </si>
  <si>
    <t>多良</t>
    <rPh sb="0" eb="2">
      <t>タラ</t>
    </rPh>
    <phoneticPr fontId="3"/>
  </si>
  <si>
    <t>大浦</t>
    <rPh sb="0" eb="2">
      <t>オオウラ</t>
    </rPh>
    <phoneticPr fontId="3"/>
  </si>
  <si>
    <t>塩田</t>
    <rPh sb="0" eb="1">
      <t>シオ</t>
    </rPh>
    <rPh sb="1" eb="2">
      <t>タ</t>
    </rPh>
    <phoneticPr fontId="3"/>
  </si>
  <si>
    <t>嬉野</t>
    <rPh sb="0" eb="2">
      <t>ウレシノ</t>
    </rPh>
    <phoneticPr fontId="3"/>
  </si>
  <si>
    <t>大野原</t>
    <rPh sb="0" eb="2">
      <t>オオノ</t>
    </rPh>
    <rPh sb="2" eb="3">
      <t>ハラ</t>
    </rPh>
    <phoneticPr fontId="3"/>
  </si>
  <si>
    <t>吉田</t>
    <rPh sb="0" eb="2">
      <t>ヨシダ</t>
    </rPh>
    <phoneticPr fontId="3"/>
  </si>
  <si>
    <t>鳥栖地区</t>
  </si>
  <si>
    <t>三養基地区</t>
  </si>
  <si>
    <t>神埼地区</t>
  </si>
  <si>
    <t>小城・多久地区</t>
    <rPh sb="0" eb="2">
      <t>オギ</t>
    </rPh>
    <rPh sb="3" eb="5">
      <t>タク</t>
    </rPh>
    <rPh sb="5" eb="7">
      <t>チク</t>
    </rPh>
    <phoneticPr fontId="2"/>
  </si>
  <si>
    <t>唐津地区</t>
    <rPh sb="0" eb="2">
      <t>カラツ</t>
    </rPh>
    <rPh sb="2" eb="4">
      <t>チク</t>
    </rPh>
    <phoneticPr fontId="2"/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</si>
  <si>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</si>
  <si>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杵島・武雄地区</t>
    <rPh sb="0" eb="2">
      <t>キシマ</t>
    </rPh>
    <rPh sb="3" eb="5">
      <t>タケオ</t>
    </rPh>
    <rPh sb="5" eb="7">
      <t>チク</t>
    </rPh>
    <phoneticPr fontId="2"/>
  </si>
  <si>
    <t>鳥栖市立</t>
    <rPh sb="3" eb="4">
      <t>リツ</t>
    </rPh>
    <phoneticPr fontId="2"/>
  </si>
  <si>
    <t>佐賀県立</t>
    <rPh sb="0" eb="3">
      <t>サガケン</t>
    </rPh>
    <rPh sb="3" eb="4">
      <t>リツ</t>
    </rPh>
    <phoneticPr fontId="3"/>
  </si>
  <si>
    <t>みやき町立</t>
    <rPh sb="4" eb="5">
      <t>リツ</t>
    </rPh>
    <phoneticPr fontId="2"/>
  </si>
  <si>
    <t>上峰町立</t>
    <rPh sb="3" eb="4">
      <t>リツ</t>
    </rPh>
    <phoneticPr fontId="2"/>
  </si>
  <si>
    <t>神埼市立</t>
  </si>
  <si>
    <t>佐賀市立</t>
  </si>
  <si>
    <t>多久市立</t>
  </si>
  <si>
    <t>小城市立</t>
  </si>
  <si>
    <t>伊万里市立</t>
  </si>
  <si>
    <t>唐津市立</t>
  </si>
  <si>
    <t>武雄市立</t>
  </si>
  <si>
    <t>鹿島市立</t>
  </si>
  <si>
    <t>嬉野市立</t>
  </si>
  <si>
    <t>吉野ヶ里町立</t>
  </si>
  <si>
    <t>有田町立</t>
  </si>
  <si>
    <t>白石町立</t>
  </si>
  <si>
    <t>江北町立</t>
  </si>
  <si>
    <t>太良町立</t>
  </si>
  <si>
    <t>佐賀県立</t>
    <phoneticPr fontId="3"/>
  </si>
  <si>
    <t>玄海町立</t>
    <rPh sb="0" eb="2">
      <t>ゲンカイ</t>
    </rPh>
    <rPh sb="2" eb="3">
      <t>チョウ</t>
    </rPh>
    <phoneticPr fontId="2"/>
  </si>
  <si>
    <t>鳥栖中学校</t>
  </si>
  <si>
    <t>田代中学校</t>
  </si>
  <si>
    <t>基里中学校</t>
  </si>
  <si>
    <t>鳥栖西中学校</t>
  </si>
  <si>
    <t>基山中学校</t>
  </si>
  <si>
    <t>東明館中学校</t>
  </si>
  <si>
    <t>香楠中学校</t>
  </si>
  <si>
    <t>中原中学校</t>
  </si>
  <si>
    <t>北茂安中学校</t>
  </si>
  <si>
    <t>三根中学校</t>
  </si>
  <si>
    <t>上峰中学校</t>
  </si>
  <si>
    <t>神埼中学校</t>
  </si>
  <si>
    <t>千代田中学校</t>
  </si>
  <si>
    <t>三田川中学校</t>
  </si>
  <si>
    <t>東脊振中学校</t>
  </si>
  <si>
    <t>脊振中学校</t>
  </si>
  <si>
    <t>成章中学校</t>
  </si>
  <si>
    <t>城南中学校</t>
  </si>
  <si>
    <t>昭栄中学校</t>
  </si>
  <si>
    <t>城東中学校</t>
  </si>
  <si>
    <t>城西中学校</t>
  </si>
  <si>
    <t>城北中学校</t>
  </si>
  <si>
    <t>金泉中学校</t>
  </si>
  <si>
    <t>芙蓉中学校</t>
  </si>
  <si>
    <t>鍋島中学校</t>
  </si>
  <si>
    <t>諸富中学校</t>
  </si>
  <si>
    <t>大和中学校</t>
  </si>
  <si>
    <t>松梅中学校</t>
  </si>
  <si>
    <t>北山中学校</t>
  </si>
  <si>
    <t>富士中学校</t>
  </si>
  <si>
    <t>三瀬中学校</t>
  </si>
  <si>
    <t>附属中学校</t>
  </si>
  <si>
    <t>弘学館中学校</t>
  </si>
  <si>
    <t>清和中学校</t>
  </si>
  <si>
    <t>龍谷中学校</t>
  </si>
  <si>
    <t>成穎中学校</t>
  </si>
  <si>
    <t>致遠館中学校</t>
  </si>
  <si>
    <t>川副中学校</t>
  </si>
  <si>
    <t>東与賀中学校</t>
  </si>
  <si>
    <t>思斉中学校</t>
  </si>
  <si>
    <t>小城中学校</t>
  </si>
  <si>
    <t>三日月中学校</t>
  </si>
  <si>
    <t>牛津中学校</t>
  </si>
  <si>
    <t>芦刈中学校</t>
  </si>
  <si>
    <t>伊万里中学校</t>
  </si>
  <si>
    <t>啓成中学校</t>
  </si>
  <si>
    <t>青嶺中学校</t>
  </si>
  <si>
    <t>東陵中学校</t>
  </si>
  <si>
    <t>国見中学校</t>
  </si>
  <si>
    <t>滝野中学校</t>
  </si>
  <si>
    <t>山代中学校</t>
  </si>
  <si>
    <t>有田中学校</t>
  </si>
  <si>
    <t>西有田中学校</t>
  </si>
  <si>
    <t>第一中学校</t>
  </si>
  <si>
    <t>佐志中学校</t>
  </si>
  <si>
    <t>高峰中学校</t>
  </si>
  <si>
    <t>第五中学校</t>
  </si>
  <si>
    <t>鏡中学校</t>
  </si>
  <si>
    <t>鬼塚中学校</t>
  </si>
  <si>
    <t>湊中学校</t>
  </si>
  <si>
    <t>西唐津中学校</t>
  </si>
  <si>
    <t>浜玉中学校</t>
  </si>
  <si>
    <t>厳木中学校</t>
  </si>
  <si>
    <t>相知中学校</t>
  </si>
  <si>
    <t>北波多中学校</t>
  </si>
  <si>
    <t>肥前中学校</t>
  </si>
  <si>
    <t>馬渡中学校</t>
  </si>
  <si>
    <t>加唐中学校</t>
  </si>
  <si>
    <t>海青中学校</t>
  </si>
  <si>
    <t>小川中学校</t>
  </si>
  <si>
    <t>七山中学校</t>
  </si>
  <si>
    <t>唐津東中学校</t>
  </si>
  <si>
    <t>早稲田佐賀中学校</t>
  </si>
  <si>
    <t>武雄中学校</t>
  </si>
  <si>
    <t>武雄北中学校</t>
  </si>
  <si>
    <t>川登中学校</t>
  </si>
  <si>
    <t>白石中学校</t>
  </si>
  <si>
    <t>福富中学校</t>
  </si>
  <si>
    <t>有明中学校</t>
  </si>
  <si>
    <t>江北中学校</t>
  </si>
  <si>
    <t>北方中学校</t>
  </si>
  <si>
    <t>山内中学校</t>
  </si>
  <si>
    <t>武雄青陵中学校</t>
  </si>
  <si>
    <t>西部中学校</t>
  </si>
  <si>
    <t>多良中学校</t>
  </si>
  <si>
    <t>大浦中学校</t>
  </si>
  <si>
    <t>塩田中学校</t>
  </si>
  <si>
    <t>嬉野中学校</t>
  </si>
  <si>
    <t>大野原中学校</t>
  </si>
  <si>
    <t>吉田中学校</t>
  </si>
  <si>
    <t>東部中学校</t>
    <phoneticPr fontId="2"/>
  </si>
  <si>
    <t>ろう学校</t>
    <phoneticPr fontId="2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</si>
  <si>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</si>
  <si>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</si>
  <si>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</si>
  <si>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</si>
  <si>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</si>
  <si>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</si>
  <si>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</si>
  <si>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</si>
  <si>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</si>
  <si>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</si>
  <si>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</si>
  <si>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</si>
  <si>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東原庠舎西渓校</t>
    <rPh sb="4" eb="5">
      <t>ニシ</t>
    </rPh>
    <rPh sb="5" eb="6">
      <t>ケイ</t>
    </rPh>
    <phoneticPr fontId="2"/>
  </si>
  <si>
    <t>東原庠舎東部校</t>
    <rPh sb="4" eb="6">
      <t>トウブ</t>
    </rPh>
    <phoneticPr fontId="2"/>
  </si>
  <si>
    <t>東原庠舎中央校</t>
    <phoneticPr fontId="2"/>
  </si>
  <si>
    <t>玄海みらい学園</t>
    <rPh sb="0" eb="2">
      <t>ゲンカイ</t>
    </rPh>
    <rPh sb="5" eb="7">
      <t>ガクエン</t>
    </rPh>
    <phoneticPr fontId="2"/>
  </si>
  <si>
    <t>東部</t>
    <rPh sb="0" eb="2">
      <t>トウブ</t>
    </rPh>
    <phoneticPr fontId="3"/>
  </si>
  <si>
    <t>合同校名</t>
    <rPh sb="0" eb="2">
      <t>ゴウドウ</t>
    </rPh>
    <rPh sb="2" eb="4">
      <t>コウメイ</t>
    </rPh>
    <phoneticPr fontId="2"/>
  </si>
  <si>
    <t>学校名Ａ</t>
    <rPh sb="0" eb="3">
      <t>ガッコウメイ</t>
    </rPh>
    <phoneticPr fontId="2"/>
  </si>
  <si>
    <t>学校名Ｂ</t>
    <rPh sb="0" eb="3">
      <t>ガッコウメイ</t>
    </rPh>
    <phoneticPr fontId="2"/>
  </si>
  <si>
    <t>引率責任者</t>
    <rPh sb="0" eb="2">
      <t>インソツ</t>
    </rPh>
    <rPh sb="2" eb="5">
      <t>セキニンシャ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</si>
  <si>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</si>
  <si>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</si>
  <si>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</si>
  <si>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１　校長　 ２　教職員   ３　部活動指導員</t>
    <rPh sb="9" eb="10">
      <t>ショク</t>
    </rPh>
    <phoneticPr fontId="2"/>
  </si>
  <si>
    <t>１　校長　 ２　教員   ３　部活動指導員</t>
    <phoneticPr fontId="2"/>
  </si>
  <si>
    <t xml:space="preserve">１　校長　 　２　教職員　 　３　部活動指導員 </t>
    <rPh sb="10" eb="11">
      <t>ショク</t>
    </rPh>
    <phoneticPr fontId="2"/>
  </si>
  <si>
    <t>１　校長　 ２　教職員   ３　部活動指導員　　４　教職員外</t>
    <rPh sb="9" eb="10">
      <t>ショク</t>
    </rPh>
    <rPh sb="26" eb="29">
      <t>キョウショクイン</t>
    </rPh>
    <rPh sb="29" eb="30">
      <t>ガイ</t>
    </rPh>
    <phoneticPr fontId="2"/>
  </si>
  <si>
    <t>１　校長　 ２　教職員   ３　部活動指導員</t>
    <phoneticPr fontId="2" type="Hiragana" alignment="distributed"/>
  </si>
  <si>
    <t>１　校長　 ２　教職員   ３　部活動指導員</t>
    <phoneticPr fontId="2"/>
  </si>
  <si>
    <t>１　校長　 ２　教職員   ３　部活動指導員　　４　教職員外</t>
    <phoneticPr fontId="2"/>
  </si>
  <si>
    <t>１　校長　 　２　教員　 　３　部活動指導員</t>
    <phoneticPr fontId="2"/>
  </si>
  <si>
    <t>１　校長　 ２　教員   ３　部活動指導員</t>
    <phoneticPr fontId="2"/>
  </si>
  <si>
    <t>１　校長　 ２　教員   ３　部活動指導員</t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</si>
  <si>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</si>
  <si>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</si>
  <si>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西渓校</t>
    <rPh sb="0" eb="1">
      <t>ニシ</t>
    </rPh>
    <rPh sb="1" eb="2">
      <t>ケイ</t>
    </rPh>
    <phoneticPr fontId="2"/>
  </si>
  <si>
    <t>東部校</t>
    <rPh sb="0" eb="2">
      <t>トウブ</t>
    </rPh>
    <phoneticPr fontId="2"/>
  </si>
  <si>
    <t>中央校</t>
    <phoneticPr fontId="2"/>
  </si>
  <si>
    <t>玄海みらい</t>
    <rPh sb="0" eb="2">
      <t>ゲンカイ</t>
    </rPh>
    <phoneticPr fontId="2"/>
  </si>
  <si>
    <t>大町ひじり</t>
    <rPh sb="0" eb="2">
      <t>オオマチ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</si>
  <si>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</si>
  <si>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</si>
  <si>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</si>
  <si>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</si>
  <si>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</si>
  <si>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</si>
  <si>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１　校長　 ２　教職員   ３　部活動指導員　　４　教職員外　　５　生徒</t>
    <rPh sb="34" eb="36">
      <t>せいと</t>
    </rPh>
    <phoneticPr fontId="2" type="Hiragana" alignment="distributed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</si>
  <si>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</si>
  <si>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学　　校　　名</t>
    <rPh sb="0" eb="1">
      <t>ガク</t>
    </rPh>
    <rPh sb="3" eb="4">
      <t>コウ</t>
    </rPh>
    <rPh sb="6" eb="7">
      <t>ナ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</si>
  <si>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</si>
  <si>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１ 校長　 ２ 教職員   ３ 部活動指導員　　４ 教職員外　　５ 生徒</t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</si>
  <si>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</si>
  <si>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</si>
  <si>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t>名　　×　　700円　　　＝</t>
    <rPh sb="0" eb="1">
      <t>メイ</t>
    </rPh>
    <rPh sb="9" eb="10">
      <t>エン</t>
    </rPh>
    <phoneticPr fontId="2"/>
  </si>
  <si>
    <t>学校名C</t>
    <rPh sb="0" eb="3">
      <t>ガッコウメイ</t>
    </rPh>
    <phoneticPr fontId="2"/>
  </si>
  <si>
    <t>校長名</t>
    <rPh sb="0" eb="2">
      <t>コウチョウ</t>
    </rPh>
    <rPh sb="2" eb="3">
      <t>メイ</t>
    </rPh>
    <phoneticPr fontId="2"/>
  </si>
  <si>
    <t>700円</t>
    <rPh sb="3" eb="4">
      <t>エン</t>
    </rPh>
    <phoneticPr fontId="2"/>
  </si>
  <si>
    <t>引率責任者</t>
    <rPh sb="0" eb="2">
      <t>インソツ</t>
    </rPh>
    <rPh sb="2" eb="5">
      <t>セキニンシャ</t>
    </rPh>
    <phoneticPr fontId="2"/>
  </si>
  <si>
    <t>１　校長　 　２　教職員   　３　部活動指導員</t>
    <phoneticPr fontId="2"/>
  </si>
  <si>
    <t>区分</t>
    <rPh sb="0" eb="2">
      <t>クブン</t>
    </rPh>
    <phoneticPr fontId="2"/>
  </si>
  <si>
    <t>備考</t>
    <rPh sb="0" eb="2">
      <t>ビコウ</t>
    </rPh>
    <phoneticPr fontId="2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</si>
  <si>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2"/>
  </si>
  <si>
    <t>髙木　健</t>
    <rPh sb="0" eb="2">
      <t>タカギ</t>
    </rPh>
    <rPh sb="3" eb="4">
      <t>ケン</t>
    </rPh>
    <phoneticPr fontId="2"/>
  </si>
  <si>
    <t>備考</t>
    <phoneticPr fontId="2"/>
  </si>
  <si>
    <t>チーム名</t>
    <rPh sb="3" eb="4">
      <t>メイ</t>
    </rPh>
    <phoneticPr fontId="2"/>
  </si>
  <si>
    <t>【団体】</t>
    <rPh sb="1" eb="3">
      <t>ダンタイ</t>
    </rPh>
    <phoneticPr fontId="2"/>
  </si>
  <si>
    <t>※区分の欄の該当する番号に○印をつけてください。</t>
    <phoneticPr fontId="2"/>
  </si>
  <si>
    <t>学校名A</t>
    <rPh sb="0" eb="3">
      <t>ガッコウメイ</t>
    </rPh>
    <phoneticPr fontId="2"/>
  </si>
  <si>
    <t>学校名B</t>
    <rPh sb="0" eb="3">
      <t>ガッコウメイ</t>
    </rPh>
    <phoneticPr fontId="2"/>
  </si>
  <si>
    <t>１　校長</t>
    <rPh sb="2" eb="4">
      <t>コウチョウ</t>
    </rPh>
    <phoneticPr fontId="2"/>
  </si>
  <si>
    <t>２　教員</t>
    <rPh sb="2" eb="4">
      <t>キョウイン</t>
    </rPh>
    <phoneticPr fontId="2"/>
  </si>
  <si>
    <t>３　部活動指導員</t>
    <rPh sb="2" eb="5">
      <t>ブカツドウ</t>
    </rPh>
    <rPh sb="5" eb="8">
      <t>シドウイン</t>
    </rPh>
    <phoneticPr fontId="2"/>
  </si>
  <si>
    <t>プルダウンより選択</t>
    <rPh sb="7" eb="9">
      <t>センタク</t>
    </rPh>
    <phoneticPr fontId="2"/>
  </si>
  <si>
    <t>１ 校長　 ２ 教職員   ３ 部活動指導員　　４ 教職員外</t>
    <phoneticPr fontId="2"/>
  </si>
  <si>
    <t>NO</t>
    <phoneticPr fontId="2"/>
  </si>
  <si>
    <t>選　手　名　</t>
    <rPh sb="0" eb="1">
      <t>セン</t>
    </rPh>
    <rPh sb="2" eb="3">
      <t>テ</t>
    </rPh>
    <rPh sb="4" eb="5">
      <t>ナ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</si>
  <si>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</si>
  <si>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【個人】</t>
    <rPh sb="1" eb="3">
      <t>コジン</t>
    </rPh>
    <phoneticPr fontId="2"/>
  </si>
  <si>
    <t>月</t>
    <rPh sb="0" eb="1">
      <t>ツキ</t>
    </rPh>
    <phoneticPr fontId="2"/>
  </si>
  <si>
    <t>１ 校長　２ 教職員　３ 部活動指導員　４ 教職員外　５ 生徒　</t>
    <rPh sb="29" eb="31">
      <t>セイト</t>
    </rPh>
    <phoneticPr fontId="2"/>
  </si>
  <si>
    <t>備考（主な成績）</t>
    <rPh sb="0" eb="2">
      <t>ビコウ</t>
    </rPh>
    <rPh sb="3" eb="4">
      <t>シュ</t>
    </rPh>
    <rPh sb="5" eb="7">
      <t>セイセキ</t>
    </rPh>
    <phoneticPr fontId="2"/>
  </si>
  <si>
    <r>
      <rPr>
        <sz val="6"/>
        <rFont val="ＭＳ Ｐゴシック"/>
        <family val="3"/>
        <charset val="128"/>
      </rPr>
      <t>ふ　り　が　な</t>
    </r>
    <r>
      <rPr>
        <sz val="11"/>
        <rFont val="ＭＳ Ｐゴシック"/>
        <family val="3"/>
        <charset val="128"/>
      </rPr>
      <t xml:space="preserve">
選　手　名　</t>
    </r>
    <rPh sb="8" eb="9">
      <t>セン</t>
    </rPh>
    <rPh sb="10" eb="11">
      <t>テ</t>
    </rPh>
    <rPh sb="12" eb="13">
      <t>ナ</t>
    </rPh>
    <phoneticPr fontId="2"/>
  </si>
  <si>
    <t>◇個人単（シングルス）</t>
    <rPh sb="1" eb="3">
      <t>コジン</t>
    </rPh>
    <rPh sb="3" eb="4">
      <t>タン</t>
    </rPh>
    <phoneticPr fontId="2"/>
  </si>
  <si>
    <t>（上位者から記入）</t>
    <rPh sb="1" eb="4">
      <t>ジョウイシャ</t>
    </rPh>
    <rPh sb="6" eb="8">
      <t>キニュウ</t>
    </rPh>
    <phoneticPr fontId="2"/>
  </si>
  <si>
    <t>学年</t>
    <phoneticPr fontId="2"/>
  </si>
  <si>
    <t>学　校　名</t>
    <phoneticPr fontId="2"/>
  </si>
  <si>
    <t>◇個人単（ダブルス）</t>
    <rPh sb="1" eb="3">
      <t>コジン</t>
    </rPh>
    <rPh sb="3" eb="4">
      <t>タン</t>
    </rPh>
    <phoneticPr fontId="2"/>
  </si>
  <si>
    <t>備考（主な成績）</t>
    <phoneticPr fontId="2"/>
  </si>
  <si>
    <r>
      <rPr>
        <sz val="6"/>
        <rFont val="ＭＳ Ｐゴシック"/>
        <family val="3"/>
        <charset val="128"/>
      </rPr>
      <t>ふ　り　が　な</t>
    </r>
    <r>
      <rPr>
        <sz val="10"/>
        <rFont val="ＭＳ Ｐゴシック"/>
        <family val="3"/>
        <charset val="128"/>
      </rPr>
      <t xml:space="preserve">
選　手　名　</t>
    </r>
    <phoneticPr fontId="2"/>
  </si>
  <si>
    <r>
      <rPr>
        <sz val="6"/>
        <rFont val="ＭＳ Ｐゴシック"/>
        <family val="3"/>
        <charset val="128"/>
      </rPr>
      <t>ふ　り　が　な</t>
    </r>
    <r>
      <rPr>
        <sz val="9"/>
        <rFont val="ＭＳ Ｐゴシック"/>
        <family val="3"/>
        <charset val="128"/>
      </rPr>
      <t xml:space="preserve">
選　手　名　</t>
    </r>
    <phoneticPr fontId="2"/>
  </si>
  <si>
    <t>空手道競技</t>
    <rPh sb="0" eb="2">
      <t>カラテ</t>
    </rPh>
    <rPh sb="2" eb="3">
      <t>ミチ</t>
    </rPh>
    <rPh sb="3" eb="5">
      <t>キョウギ</t>
    </rPh>
    <phoneticPr fontId="2"/>
  </si>
  <si>
    <t>補員</t>
    <rPh sb="0" eb="1">
      <t>オギナ</t>
    </rPh>
    <rPh sb="1" eb="2">
      <t>イン</t>
    </rPh>
    <phoneticPr fontId="2"/>
  </si>
  <si>
    <t>【組手団体】</t>
    <rPh sb="1" eb="3">
      <t>クミテ</t>
    </rPh>
    <rPh sb="3" eb="5">
      <t>ダンタイ</t>
    </rPh>
    <phoneticPr fontId="2"/>
  </si>
  <si>
    <t>【組手個人】</t>
    <rPh sb="1" eb="3">
      <t>クミテ</t>
    </rPh>
    <rPh sb="3" eb="5">
      <t>コジン</t>
    </rPh>
    <phoneticPr fontId="2"/>
  </si>
  <si>
    <t>【形団体】</t>
    <rPh sb="1" eb="2">
      <t>カタチ</t>
    </rPh>
    <rPh sb="2" eb="4">
      <t>ダンタイ</t>
    </rPh>
    <phoneticPr fontId="2"/>
  </si>
  <si>
    <t>【形個人】</t>
    <rPh sb="1" eb="2">
      <t>カタチ</t>
    </rPh>
    <rPh sb="2" eb="4">
      <t>コジン</t>
    </rPh>
    <phoneticPr fontId="2"/>
  </si>
  <si>
    <t>※備考には選手名のふりがなを記入すること</t>
    <rPh sb="1" eb="3">
      <t>ビコウ</t>
    </rPh>
    <rPh sb="5" eb="8">
      <t>センシュメイ</t>
    </rPh>
    <rPh sb="14" eb="16">
      <t>キニュウ</t>
    </rPh>
    <phoneticPr fontId="2"/>
  </si>
  <si>
    <t>新体操</t>
    <rPh sb="0" eb="3">
      <t>シンタイソウ</t>
    </rPh>
    <phoneticPr fontId="2"/>
  </si>
  <si>
    <t>１ 校長　 ２ 教職員   ３ 部活動指導員　　４ 教職員外　　５ 生徒</t>
    <rPh sb="34" eb="36">
      <t>セイト</t>
    </rPh>
    <phoneticPr fontId="2"/>
  </si>
  <si>
    <t>ふりがな</t>
    <phoneticPr fontId="2"/>
  </si>
  <si>
    <t>（１チーム３名まで）</t>
    <rPh sb="6" eb="7">
      <t>メイ</t>
    </rPh>
    <phoneticPr fontId="2"/>
  </si>
  <si>
    <t>選　手　名　</t>
    <phoneticPr fontId="2"/>
  </si>
  <si>
    <t>参加料</t>
    <rPh sb="0" eb="3">
      <t>サンカリョウ</t>
    </rPh>
    <phoneticPr fontId="2"/>
  </si>
  <si>
    <t>名　　×　　700円　　　＝</t>
    <phoneticPr fontId="2"/>
  </si>
  <si>
    <t>円</t>
    <rPh sb="0" eb="1">
      <t>エン</t>
    </rPh>
    <phoneticPr fontId="2"/>
  </si>
  <si>
    <t xml:space="preserve">１　校長　 </t>
    <phoneticPr fontId="2"/>
  </si>
  <si>
    <t>３　部活動指導員</t>
    <phoneticPr fontId="2"/>
  </si>
  <si>
    <t>プルダウンより選択</t>
    <rPh sb="7" eb="9">
      <t>センタク</t>
    </rPh>
    <phoneticPr fontId="2"/>
  </si>
  <si>
    <t>ふりがな
選手名</t>
    <rPh sb="5" eb="8">
      <t>センシュメイ</t>
    </rPh>
    <phoneticPr fontId="2"/>
  </si>
  <si>
    <t>ふりがな
選手名</t>
    <phoneticPr fontId="2"/>
  </si>
  <si>
    <t>ふりがな
選手名</t>
    <rPh sb="5" eb="8">
      <t>センシュメイ</t>
    </rPh>
    <phoneticPr fontId="2"/>
  </si>
  <si>
    <t>※団体備考欄には選手名のふりがなを記入すること</t>
    <rPh sb="1" eb="3">
      <t>ダンタイ</t>
    </rPh>
    <rPh sb="5" eb="6">
      <t>ラン</t>
    </rPh>
    <phoneticPr fontId="2"/>
  </si>
  <si>
    <t>※団体備考欄には選手名のふりがなを記入すること</t>
    <rPh sb="5" eb="6">
      <t>ラン</t>
    </rPh>
    <phoneticPr fontId="2"/>
  </si>
  <si>
    <t>※備考には選手名のふりがなを記入すること</t>
    <rPh sb="5" eb="8">
      <t>センシュメイ</t>
    </rPh>
    <phoneticPr fontId="2"/>
  </si>
  <si>
    <t>印</t>
    <rPh sb="0" eb="1">
      <t>イン</t>
    </rPh>
    <phoneticPr fontId="2"/>
  </si>
  <si>
    <t>　　　校長</t>
    <rPh sb="3" eb="5">
      <t>コウチョウ</t>
    </rPh>
    <phoneticPr fontId="2"/>
  </si>
  <si>
    <t>　上記の者は本校在学の生徒であり、標記大会への出場を認め、大会への参加申込みをいたします。</t>
    <rPh sb="1" eb="3">
      <t>ジョウキ</t>
    </rPh>
    <rPh sb="4" eb="5">
      <t>モノ</t>
    </rPh>
    <rPh sb="6" eb="8">
      <t>ホンコウ</t>
    </rPh>
    <rPh sb="8" eb="10">
      <t>ザイガク</t>
    </rPh>
    <rPh sb="11" eb="13">
      <t>セイト</t>
    </rPh>
    <rPh sb="17" eb="19">
      <t>ヒョウキ</t>
    </rPh>
    <rPh sb="19" eb="21">
      <t>タイカイ</t>
    </rPh>
    <rPh sb="23" eb="25">
      <t>シュツジョウ</t>
    </rPh>
    <rPh sb="26" eb="27">
      <t>ミト</t>
    </rPh>
    <rPh sb="29" eb="31">
      <t>タイカイ</t>
    </rPh>
    <rPh sb="33" eb="35">
      <t>サンカ</t>
    </rPh>
    <rPh sb="35" eb="36">
      <t>モウ</t>
    </rPh>
    <rPh sb="36" eb="37">
      <t>コ</t>
    </rPh>
    <phoneticPr fontId="2"/>
  </si>
  <si>
    <t>　上記の者は本校在学の生徒であり、標記大会への出場を認め、大会への参加申込みをいたします。</t>
    <phoneticPr fontId="2"/>
  </si>
  <si>
    <t>　上記の者は本校在学の生徒であり、標記大会への出場を認め、大会への参加申込みをいたします。</t>
    <phoneticPr fontId="2" type="Hiragana" alignment="distributed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</si>
  <si>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phoneticPr fontId="2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</si>
  <si>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2"/>
  </si>
  <si>
    <t>原口　克</t>
    <rPh sb="0" eb="2">
      <t>ハラグチ</t>
    </rPh>
    <rPh sb="3" eb="4">
      <t>カツ</t>
    </rPh>
    <phoneticPr fontId="2"/>
  </si>
  <si>
    <t>堤　孝二</t>
    <rPh sb="0" eb="1">
      <t>ツツミ</t>
    </rPh>
    <rPh sb="2" eb="4">
      <t>コウジ</t>
    </rPh>
    <phoneticPr fontId="2"/>
  </si>
  <si>
    <t>平石　義治</t>
    <rPh sb="0" eb="2">
      <t>ヒライシ</t>
    </rPh>
    <rPh sb="3" eb="4">
      <t>ギ</t>
    </rPh>
    <rPh sb="4" eb="5">
      <t>ナオ</t>
    </rPh>
    <phoneticPr fontId="2"/>
  </si>
  <si>
    <t>山本　直樹</t>
    <rPh sb="0" eb="2">
      <t>ヤマモト</t>
    </rPh>
    <rPh sb="3" eb="5">
      <t>ナオキ</t>
    </rPh>
    <phoneticPr fontId="2"/>
  </si>
  <si>
    <t>永田　泰志</t>
    <rPh sb="0" eb="2">
      <t>ナガタ</t>
    </rPh>
    <rPh sb="3" eb="4">
      <t>ヤスシ</t>
    </rPh>
    <rPh sb="4" eb="5">
      <t>ココロザ</t>
    </rPh>
    <phoneticPr fontId="2"/>
  </si>
  <si>
    <t>谷口　一宏</t>
    <rPh sb="0" eb="2">
      <t>タニグチ</t>
    </rPh>
    <rPh sb="3" eb="4">
      <t>イチ</t>
    </rPh>
    <rPh sb="4" eb="5">
      <t>ヒロ</t>
    </rPh>
    <phoneticPr fontId="2"/>
  </si>
  <si>
    <t>学校用大会申込書</t>
    <rPh sb="2" eb="3">
      <t>ヨウ</t>
    </rPh>
    <rPh sb="3" eb="5">
      <t>タイカイ</t>
    </rPh>
    <rPh sb="5" eb="8">
      <t>モウシコミショ</t>
    </rPh>
    <phoneticPr fontId="2"/>
  </si>
  <si>
    <t xml:space="preserve">１　校長　 ２　教職員　 ３　部活動指導員　４教職員外 </t>
    <rPh sb="9" eb="10">
      <t>ショク</t>
    </rPh>
    <rPh sb="23" eb="26">
      <t>キョウショクイン</t>
    </rPh>
    <rPh sb="26" eb="27">
      <t>ガイ</t>
    </rPh>
    <phoneticPr fontId="2"/>
  </si>
  <si>
    <t>１　校長　 ２　教職員   ３　部活動指導員　４　教職員外</t>
    <rPh sb="9" eb="10">
      <t>ショク</t>
    </rPh>
    <rPh sb="25" eb="28">
      <t>キョウショクイン</t>
    </rPh>
    <rPh sb="28" eb="29">
      <t>ガイ</t>
    </rPh>
    <phoneticPr fontId="2"/>
  </si>
  <si>
    <t>１　校長　 　２　教職員  　 ３　部活動指導員　　４　教職員外</t>
    <rPh sb="28" eb="31">
      <t>キョウショクイン</t>
    </rPh>
    <rPh sb="31" eb="32">
      <t>ガイ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</si>
  <si>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9">
      <t>モウシコミショ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</si>
  <si>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6" eb="8">
      <t>モウシコミ</t>
    </rPh>
    <rPh sb="8" eb="9">
      <t>ショ</t>
    </rPh>
    <phoneticPr fontId="2"/>
  </si>
  <si>
    <t>学校用大会申込書</t>
    <rPh sb="2" eb="3">
      <t>ヨウ</t>
    </rPh>
    <rPh sb="3" eb="5">
      <t>タイカイ</t>
    </rPh>
    <rPh sb="5" eb="7">
      <t>モウシコミ</t>
    </rPh>
    <rPh sb="7" eb="8">
      <t>ショ</t>
    </rPh>
    <phoneticPr fontId="2"/>
  </si>
  <si>
    <t>拠点校用大会申込書</t>
    <rPh sb="0" eb="2">
      <t>キョテン</t>
    </rPh>
    <rPh sb="2" eb="3">
      <t>コウ</t>
    </rPh>
    <rPh sb="3" eb="4">
      <t>ヨウ</t>
    </rPh>
    <rPh sb="4" eb="6">
      <t>タイカイ</t>
    </rPh>
    <rPh sb="6" eb="8">
      <t>モウシコミ</t>
    </rPh>
    <rPh sb="8" eb="9">
      <t>ショ</t>
    </rPh>
    <phoneticPr fontId="2"/>
  </si>
  <si>
    <r>
      <t>　　　　　</t>
    </r>
    <r>
      <rPr>
        <sz val="11"/>
        <rFont val="ＭＳ Ｐゴシック"/>
        <family val="3"/>
        <charset val="128"/>
      </rPr>
      <t>年</t>
    </r>
    <rPh sb="5" eb="6">
      <t>ネン</t>
    </rPh>
    <phoneticPr fontId="2"/>
  </si>
  <si>
    <t>令和</t>
    <phoneticPr fontId="2"/>
  </si>
  <si>
    <t>上記の学校の辞退をお願いいたします。</t>
    <rPh sb="0" eb="2">
      <t>ジョウキ</t>
    </rPh>
    <rPh sb="3" eb="5">
      <t>ガッコウ</t>
    </rPh>
    <rPh sb="6" eb="8">
      <t>ジタイ</t>
    </rPh>
    <rPh sb="10" eb="11">
      <t>ネガ</t>
    </rPh>
    <phoneticPr fontId="2"/>
  </si>
  <si>
    <t>※辞退届は、開会式（開始式）前に本部へ提出する。
※但し、２日目以降については競技開始（第一試合）30分前に本部へ提出する。</t>
    <rPh sb="6" eb="9">
      <t>カイカイシキ</t>
    </rPh>
    <rPh sb="10" eb="12">
      <t>カイシ</t>
    </rPh>
    <rPh sb="12" eb="13">
      <t>シキ</t>
    </rPh>
    <rPh sb="14" eb="15">
      <t>マエ</t>
    </rPh>
    <rPh sb="26" eb="27">
      <t>タダ</t>
    </rPh>
    <rPh sb="30" eb="31">
      <t>ニチ</t>
    </rPh>
    <rPh sb="31" eb="32">
      <t>メ</t>
    </rPh>
    <rPh sb="32" eb="34">
      <t>イコウ</t>
    </rPh>
    <rPh sb="39" eb="41">
      <t>キョウギ</t>
    </rPh>
    <rPh sb="41" eb="43">
      <t>カイシ</t>
    </rPh>
    <rPh sb="44" eb="46">
      <t>ダイイチ</t>
    </rPh>
    <rPh sb="46" eb="48">
      <t>シアイ</t>
    </rPh>
    <rPh sb="51" eb="53">
      <t>フンマエ</t>
    </rPh>
    <phoneticPr fontId="2"/>
  </si>
  <si>
    <t>男子
・
女子</t>
    <rPh sb="0" eb="2">
      <t>ダンシ</t>
    </rPh>
    <rPh sb="5" eb="7">
      <t>ジョシ</t>
    </rPh>
    <phoneticPr fontId="31"/>
  </si>
  <si>
    <t>性別</t>
    <rPh sb="0" eb="2">
      <t>セイベツ</t>
    </rPh>
    <phoneticPr fontId="31"/>
  </si>
  <si>
    <t>辞退届（団体用）</t>
    <rPh sb="0" eb="2">
      <t>ジタイ</t>
    </rPh>
    <rPh sb="2" eb="3">
      <t>トドケ</t>
    </rPh>
    <rPh sb="4" eb="6">
      <t>ダンタイ</t>
    </rPh>
    <rPh sb="6" eb="7">
      <t>ヨウ</t>
    </rPh>
    <phoneticPr fontId="2"/>
  </si>
  <si>
    <t>令和6年度　第61回　　佐賀県中学校総合体育大会</t>
    <phoneticPr fontId="31"/>
  </si>
  <si>
    <t>監督・コーチ変更届</t>
    <rPh sb="0" eb="2">
      <t>カントク</t>
    </rPh>
    <rPh sb="6" eb="9">
      <t>ヘンコウトドケ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</si>
</sst>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Alignment="1"/>
    <xf numFmtId="0" fontId="0" fillId="0" borderId="3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8" fillId="0" borderId="5" xfId="0" applyFont="1" applyBorder="1" applyAlignment="1"/>
    <xf numFmtId="0" fontId="25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/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distributed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indent="1" shrinkToFit="1"/>
    </xf>
    <xf numFmtId="0" fontId="0" fillId="0" borderId="38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1" fillId="0" borderId="0" xfId="1" applyAlignment="1">
      <alignment horizontal="right"/>
    </xf>
    <xf numFmtId="0" fontId="9" fillId="0" borderId="0" xfId="1" applyFont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8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distributed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8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6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2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7" fillId="0" borderId="1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/>
    </xf>
    <xf numFmtId="0" fontId="16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9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0" fillId="0" borderId="30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9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4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8" fillId="0" borderId="0" xfId="0" applyFont="1" applyAlignment="1">
      <alignment horizontal="left" shrinkToFit="1"/>
    </xf>
    <xf numFmtId="0" fontId="0" fillId="0" borderId="35" xfId="0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5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2">
    <cellStyle name="標準" xfId="0" builtinId="0"/>
    <cellStyle name="標準 2" xfId="1" xr:uid="{35D1886C-9FFA-4186-85A0-534209216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・参加料（生徒一人７００円）は、学校単位で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77A832-01DB-420C-AE91-7121E580690F}"/>
            </a:ext>
          </a:extLst>
        </xdr:cNvPr>
        <xdr:cNvSpPr txBox="1">
          <a:spLocks noChangeArrowheads="1"/>
        </xdr:cNvSpPr>
      </xdr:nvSpPr>
      <xdr:spPr bwMode="auto">
        <a:xfrm>
          <a:off x="5505450" y="7705725"/>
          <a:ext cx="196850" cy="190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35</xdr:row>
      <xdr:rowOff>133350</xdr:rowOff>
    </xdr:from>
    <xdr:to>
      <xdr:col>8</xdr:col>
      <xdr:colOff>390525</xdr:colOff>
      <xdr:row>36</xdr:row>
      <xdr:rowOff>130225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0FBCFA-4F91-4CE3-94BD-E44EF9EB6199}"/>
            </a:ext>
          </a:extLst>
        </xdr:cNvPr>
        <xdr:cNvSpPr txBox="1">
          <a:spLocks noChangeArrowheads="1"/>
        </xdr:cNvSpPr>
      </xdr:nvSpPr>
      <xdr:spPr bwMode="auto">
        <a:xfrm>
          <a:off x="5686425" y="8467725"/>
          <a:ext cx="190500" cy="235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10</xdr:col>
      <xdr:colOff>304800</xdr:colOff>
      <xdr:row>12</xdr:row>
      <xdr:rowOff>95250</xdr:rowOff>
    </xdr:from>
    <xdr:to>
      <xdr:col>11</xdr:col>
      <xdr:colOff>190500</xdr:colOff>
      <xdr:row>14</xdr:row>
      <xdr:rowOff>57150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7E2802-0F81-4C7B-8567-1E13BB9F4ADA}"/>
            </a:ext>
          </a:extLst>
        </xdr:cNvPr>
        <xdr:cNvSpPr/>
      </xdr:nvSpPr>
      <xdr:spPr>
        <a:xfrm>
          <a:off x="7162800" y="2952750"/>
          <a:ext cx="571500" cy="4381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A533D8-5169-4FC9-B2F4-4E1928460741}"/>
            </a:ext>
          </a:extLst>
        </xdr:cNvPr>
        <xdr:cNvSpPr txBox="1">
          <a:spLocks noChangeArrowheads="1"/>
        </xdr:cNvSpPr>
      </xdr:nvSpPr>
      <xdr:spPr bwMode="auto">
        <a:xfrm>
          <a:off x="5641975" y="10017125"/>
          <a:ext cx="190500" cy="2030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677C41A-4860-4507-AF71-2BAA60A3E385}"/>
            </a:ext>
          </a:extLst>
        </xdr:cNvPr>
        <xdr:cNvSpPr>
          <a:spLocks noChangeShapeType="1"/>
        </xdr:cNvSpPr>
      </xdr:nvSpPr>
      <xdr:spPr bwMode="auto">
        <a:xfrm>
          <a:off x="37020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37</xdr:row>
      <xdr:rowOff>114300</xdr:rowOff>
    </xdr:from>
    <xdr:to>
      <xdr:col>8</xdr:col>
      <xdr:colOff>346075</xdr:colOff>
      <xdr:row>38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743C8F-CFD6-467D-9D61-23F8B7532BED}"/>
            </a:ext>
          </a:extLst>
        </xdr:cNvPr>
        <xdr:cNvSpPr txBox="1">
          <a:spLocks noChangeArrowheads="1"/>
        </xdr:cNvSpPr>
      </xdr:nvSpPr>
      <xdr:spPr bwMode="auto">
        <a:xfrm>
          <a:off x="5641975" y="99822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18</xdr:row>
      <xdr:rowOff>57150</xdr:rowOff>
    </xdr:from>
    <xdr:to>
      <xdr:col>5</xdr:col>
      <xdr:colOff>514350</xdr:colOff>
      <xdr:row>18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3605DB-1746-45A6-AA92-01B61C8FD9FF}"/>
            </a:ext>
          </a:extLst>
        </xdr:cNvPr>
        <xdr:cNvSpPr>
          <a:spLocks noChangeShapeType="1"/>
        </xdr:cNvSpPr>
      </xdr:nvSpPr>
      <xdr:spPr bwMode="auto">
        <a:xfrm>
          <a:off x="3575050" y="5353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12</xdr:row>
      <xdr:rowOff>69850</xdr:rowOff>
    </xdr:from>
    <xdr:to>
      <xdr:col>5</xdr:col>
      <xdr:colOff>514350</xdr:colOff>
      <xdr:row>12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FDFF110-75A7-4E24-A8BD-8EA1195D2F22}"/>
            </a:ext>
          </a:extLst>
        </xdr:cNvPr>
        <xdr:cNvSpPr>
          <a:spLocks noChangeShapeType="1"/>
        </xdr:cNvSpPr>
      </xdr:nvSpPr>
      <xdr:spPr bwMode="auto">
        <a:xfrm>
          <a:off x="3575050" y="3308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ハンドボール"/>
      <sheetName val="ハンドボール複数校"/>
      <sheetName val="テニス男"/>
      <sheetName val="テニス女"/>
      <sheetName val="バドミントン"/>
      <sheetName val="空手"/>
      <sheetName val="新体操女 "/>
      <sheetName val="新体操 男"/>
      <sheetName val="体操"/>
      <sheetName val="選手辞退届"/>
      <sheetName val="選手変更届け"/>
      <sheetName val="監督コーチ変更届"/>
    </sheetNames>
    <sheetDataSet>
      <sheetData sheetId="0"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workbookViewId="0">
      <selection activeCell="E6" sqref="E6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11" ht="34.5" customHeight="1" x14ac:dyDescent="0.15">
      <c r="A1" s="31" t="s">
        <v>362</v>
      </c>
      <c r="B1" s="34">
        <v>6</v>
      </c>
      <c r="C1" s="33" t="s">
        <v>67</v>
      </c>
    </row>
    <row r="2" spans="1:11" ht="34.5" customHeight="1" x14ac:dyDescent="0.15">
      <c r="A2" s="31" t="s">
        <v>101</v>
      </c>
      <c r="B2" s="34">
        <v>61</v>
      </c>
      <c r="C2" s="33" t="s">
        <v>102</v>
      </c>
      <c r="G2" t="s">
        <v>105</v>
      </c>
      <c r="H2" t="s">
        <v>224</v>
      </c>
      <c r="I2" t="s">
        <v>204</v>
      </c>
      <c r="J2" t="s">
        <v>197</v>
      </c>
      <c r="K2" t="s">
        <v>379</v>
      </c>
    </row>
    <row r="3" spans="1:11" ht="34.5" customHeight="1" x14ac:dyDescent="0.15">
      <c r="A3" s="31" t="s">
        <v>13</v>
      </c>
      <c r="B3" s="37"/>
      <c r="C3" s="35" t="str">
        <f>IF(B3=G43,"",IF(B3=G44,"",IF(B3=G45,"",IF(B3=G78,"",IF(B3=G80,"",IF(B3=G89,"","中学校"))))))</f>
        <v>中学校</v>
      </c>
      <c r="D3" s="38"/>
      <c r="G3" t="s">
        <v>106</v>
      </c>
      <c r="H3" t="s">
        <v>225</v>
      </c>
      <c r="I3" t="s">
        <v>204</v>
      </c>
      <c r="J3" t="s">
        <v>197</v>
      </c>
      <c r="K3" t="s">
        <v>379</v>
      </c>
    </row>
    <row r="4" spans="1:11" ht="34.5" customHeight="1" x14ac:dyDescent="0.15">
      <c r="A4" s="31" t="s">
        <v>45</v>
      </c>
      <c r="B4" s="39"/>
      <c r="G4" t="s">
        <v>107</v>
      </c>
      <c r="H4" t="s">
        <v>226</v>
      </c>
      <c r="I4" t="s">
        <v>204</v>
      </c>
      <c r="J4" t="s">
        <v>197</v>
      </c>
      <c r="K4" t="s">
        <v>379</v>
      </c>
    </row>
    <row r="5" spans="1:11" ht="34.5" customHeight="1" x14ac:dyDescent="0.15">
      <c r="G5" t="s">
        <v>108</v>
      </c>
      <c r="H5" t="s">
        <v>227</v>
      </c>
      <c r="I5" t="s">
        <v>204</v>
      </c>
      <c r="J5" t="s">
        <v>197</v>
      </c>
      <c r="K5" t="s">
        <v>379</v>
      </c>
    </row>
    <row r="6" spans="1:11" ht="34.5" customHeight="1" x14ac:dyDescent="0.15">
      <c r="A6" s="32"/>
      <c r="B6" t="s">
        <v>103</v>
      </c>
      <c r="G6" t="s">
        <v>109</v>
      </c>
      <c r="H6" t="s">
        <v>228</v>
      </c>
      <c r="I6" t="s">
        <v>204</v>
      </c>
      <c r="J6" t="s">
        <v>197</v>
      </c>
      <c r="K6" t="s">
        <v>379</v>
      </c>
    </row>
    <row r="7" spans="1:11" ht="34.5" customHeight="1" x14ac:dyDescent="0.15">
      <c r="G7" t="s">
        <v>110</v>
      </c>
      <c r="H7" t="s">
        <v>229</v>
      </c>
      <c r="J7" t="s">
        <v>197</v>
      </c>
      <c r="K7" t="s">
        <v>379</v>
      </c>
    </row>
    <row r="8" spans="1:11" ht="34.5" customHeight="1" x14ac:dyDescent="0.15">
      <c r="G8" t="s">
        <v>111</v>
      </c>
      <c r="H8" t="s">
        <v>230</v>
      </c>
      <c r="I8" t="s">
        <v>205</v>
      </c>
      <c r="J8" t="s">
        <v>197</v>
      </c>
      <c r="K8" t="s">
        <v>379</v>
      </c>
    </row>
    <row r="9" spans="1:11" ht="34.5" customHeight="1" x14ac:dyDescent="0.15">
      <c r="G9" t="s">
        <v>112</v>
      </c>
      <c r="H9" t="s">
        <v>231</v>
      </c>
      <c r="I9" t="s">
        <v>206</v>
      </c>
      <c r="J9" t="s">
        <v>198</v>
      </c>
      <c r="K9" t="s">
        <v>368</v>
      </c>
    </row>
    <row r="10" spans="1:11" ht="34.5" customHeight="1" x14ac:dyDescent="0.15">
      <c r="G10" t="s">
        <v>113</v>
      </c>
      <c r="H10" t="s">
        <v>232</v>
      </c>
      <c r="I10" t="s">
        <v>206</v>
      </c>
      <c r="J10" t="s">
        <v>198</v>
      </c>
      <c r="K10" t="s">
        <v>368</v>
      </c>
    </row>
    <row r="11" spans="1:11" ht="34.5" customHeight="1" x14ac:dyDescent="0.15">
      <c r="G11" t="s">
        <v>114</v>
      </c>
      <c r="H11" t="s">
        <v>233</v>
      </c>
      <c r="I11" t="s">
        <v>206</v>
      </c>
      <c r="J11" t="s">
        <v>198</v>
      </c>
      <c r="K11" t="s">
        <v>368</v>
      </c>
    </row>
    <row r="12" spans="1:11" ht="34.5" customHeight="1" x14ac:dyDescent="0.15">
      <c r="G12" t="s">
        <v>115</v>
      </c>
      <c r="H12" t="s">
        <v>234</v>
      </c>
      <c r="I12" t="s">
        <v>207</v>
      </c>
      <c r="J12" t="s">
        <v>198</v>
      </c>
      <c r="K12" t="s">
        <v>368</v>
      </c>
    </row>
    <row r="13" spans="1:11" ht="34.5" customHeight="1" x14ac:dyDescent="0.15">
      <c r="G13" t="s">
        <v>116</v>
      </c>
      <c r="H13" t="s">
        <v>235</v>
      </c>
      <c r="I13" t="s">
        <v>208</v>
      </c>
      <c r="J13" t="s">
        <v>199</v>
      </c>
      <c r="K13" t="s">
        <v>438</v>
      </c>
    </row>
    <row r="14" spans="1:11" ht="34.5" customHeight="1" x14ac:dyDescent="0.15">
      <c r="G14" t="s">
        <v>117</v>
      </c>
      <c r="H14" t="s">
        <v>236</v>
      </c>
      <c r="I14" t="s">
        <v>208</v>
      </c>
      <c r="J14" t="s">
        <v>199</v>
      </c>
      <c r="K14" t="s">
        <v>438</v>
      </c>
    </row>
    <row r="15" spans="1:11" x14ac:dyDescent="0.15">
      <c r="G15" t="s">
        <v>118</v>
      </c>
      <c r="H15" t="s">
        <v>237</v>
      </c>
      <c r="I15" t="s">
        <v>217</v>
      </c>
      <c r="J15" t="s">
        <v>199</v>
      </c>
      <c r="K15" t="s">
        <v>438</v>
      </c>
    </row>
    <row r="16" spans="1:11" x14ac:dyDescent="0.15">
      <c r="G16" t="s">
        <v>119</v>
      </c>
      <c r="H16" t="s">
        <v>238</v>
      </c>
      <c r="I16" t="s">
        <v>217</v>
      </c>
      <c r="J16" t="s">
        <v>199</v>
      </c>
      <c r="K16" t="s">
        <v>438</v>
      </c>
    </row>
    <row r="17" spans="7:11" x14ac:dyDescent="0.15">
      <c r="G17" t="s">
        <v>120</v>
      </c>
      <c r="H17" t="s">
        <v>239</v>
      </c>
      <c r="I17" t="s">
        <v>208</v>
      </c>
      <c r="J17" t="s">
        <v>199</v>
      </c>
      <c r="K17" t="s">
        <v>438</v>
      </c>
    </row>
    <row r="18" spans="7:11" x14ac:dyDescent="0.15">
      <c r="G18" t="s">
        <v>121</v>
      </c>
      <c r="H18" t="s">
        <v>240</v>
      </c>
      <c r="I18" t="s">
        <v>209</v>
      </c>
      <c r="J18" t="s">
        <v>104</v>
      </c>
      <c r="K18" t="s">
        <v>439</v>
      </c>
    </row>
    <row r="19" spans="7:11" x14ac:dyDescent="0.15">
      <c r="G19" t="s">
        <v>122</v>
      </c>
      <c r="H19" t="s">
        <v>241</v>
      </c>
      <c r="I19" t="s">
        <v>209</v>
      </c>
      <c r="J19" t="s">
        <v>104</v>
      </c>
      <c r="K19" t="s">
        <v>439</v>
      </c>
    </row>
    <row r="20" spans="7:11" x14ac:dyDescent="0.15">
      <c r="G20" t="s">
        <v>123</v>
      </c>
      <c r="H20" t="s">
        <v>242</v>
      </c>
      <c r="I20" t="s">
        <v>209</v>
      </c>
      <c r="J20" t="s">
        <v>104</v>
      </c>
      <c r="K20" t="s">
        <v>439</v>
      </c>
    </row>
    <row r="21" spans="7:11" x14ac:dyDescent="0.15">
      <c r="G21" t="s">
        <v>124</v>
      </c>
      <c r="H21" t="s">
        <v>243</v>
      </c>
      <c r="I21" t="s">
        <v>209</v>
      </c>
      <c r="J21" t="s">
        <v>104</v>
      </c>
      <c r="K21" t="s">
        <v>439</v>
      </c>
    </row>
    <row r="22" spans="7:11" x14ac:dyDescent="0.15">
      <c r="G22" t="s">
        <v>125</v>
      </c>
      <c r="H22" t="s">
        <v>244</v>
      </c>
      <c r="I22" t="s">
        <v>209</v>
      </c>
      <c r="J22" t="s">
        <v>104</v>
      </c>
      <c r="K22" t="s">
        <v>439</v>
      </c>
    </row>
    <row r="23" spans="7:11" x14ac:dyDescent="0.15">
      <c r="G23" t="s">
        <v>126</v>
      </c>
      <c r="H23" t="s">
        <v>245</v>
      </c>
      <c r="I23" t="s">
        <v>209</v>
      </c>
      <c r="J23" t="s">
        <v>104</v>
      </c>
      <c r="K23" t="s">
        <v>439</v>
      </c>
    </row>
    <row r="24" spans="7:11" x14ac:dyDescent="0.15">
      <c r="G24" t="s">
        <v>127</v>
      </c>
      <c r="H24" t="s">
        <v>246</v>
      </c>
      <c r="I24" t="s">
        <v>209</v>
      </c>
      <c r="J24" t="s">
        <v>104</v>
      </c>
      <c r="K24" t="s">
        <v>439</v>
      </c>
    </row>
    <row r="25" spans="7:11" x14ac:dyDescent="0.15">
      <c r="G25" t="s">
        <v>128</v>
      </c>
      <c r="H25" t="s">
        <v>247</v>
      </c>
      <c r="I25" t="s">
        <v>209</v>
      </c>
      <c r="J25" t="s">
        <v>104</v>
      </c>
      <c r="K25" t="s">
        <v>439</v>
      </c>
    </row>
    <row r="26" spans="7:11" x14ac:dyDescent="0.15">
      <c r="G26" t="s">
        <v>129</v>
      </c>
      <c r="H26" t="s">
        <v>248</v>
      </c>
      <c r="I26" t="s">
        <v>209</v>
      </c>
      <c r="J26" t="s">
        <v>104</v>
      </c>
      <c r="K26" t="s">
        <v>439</v>
      </c>
    </row>
    <row r="27" spans="7:11" x14ac:dyDescent="0.15">
      <c r="G27" t="s">
        <v>130</v>
      </c>
      <c r="H27" t="s">
        <v>249</v>
      </c>
      <c r="I27" t="s">
        <v>209</v>
      </c>
      <c r="J27" t="s">
        <v>104</v>
      </c>
      <c r="K27" t="s">
        <v>439</v>
      </c>
    </row>
    <row r="28" spans="7:11" x14ac:dyDescent="0.15">
      <c r="G28" t="s">
        <v>131</v>
      </c>
      <c r="H28" t="s">
        <v>250</v>
      </c>
      <c r="I28" t="s">
        <v>209</v>
      </c>
      <c r="J28" t="s">
        <v>104</v>
      </c>
      <c r="K28" t="s">
        <v>439</v>
      </c>
    </row>
    <row r="29" spans="7:11" x14ac:dyDescent="0.15">
      <c r="G29" t="s">
        <v>132</v>
      </c>
      <c r="H29" t="s">
        <v>251</v>
      </c>
      <c r="I29" t="s">
        <v>209</v>
      </c>
      <c r="J29" t="s">
        <v>104</v>
      </c>
      <c r="K29" t="s">
        <v>439</v>
      </c>
    </row>
    <row r="30" spans="7:11" x14ac:dyDescent="0.15">
      <c r="G30" t="s">
        <v>133</v>
      </c>
      <c r="H30" t="s">
        <v>252</v>
      </c>
      <c r="I30" t="s">
        <v>209</v>
      </c>
      <c r="J30" t="s">
        <v>104</v>
      </c>
      <c r="K30" t="s">
        <v>439</v>
      </c>
    </row>
    <row r="31" spans="7:11" x14ac:dyDescent="0.15">
      <c r="G31" t="s">
        <v>134</v>
      </c>
      <c r="H31" t="s">
        <v>253</v>
      </c>
      <c r="I31" t="s">
        <v>209</v>
      </c>
      <c r="J31" t="s">
        <v>104</v>
      </c>
      <c r="K31" t="s">
        <v>439</v>
      </c>
    </row>
    <row r="32" spans="7:11" x14ac:dyDescent="0.15">
      <c r="G32" t="s">
        <v>135</v>
      </c>
      <c r="H32" t="s">
        <v>254</v>
      </c>
      <c r="I32" t="s">
        <v>209</v>
      </c>
      <c r="J32" t="s">
        <v>104</v>
      </c>
      <c r="K32" t="s">
        <v>439</v>
      </c>
    </row>
    <row r="33" spans="7:11" x14ac:dyDescent="0.15">
      <c r="G33" t="s">
        <v>136</v>
      </c>
      <c r="H33" t="s">
        <v>255</v>
      </c>
      <c r="I33" t="s">
        <v>137</v>
      </c>
      <c r="J33" t="s">
        <v>104</v>
      </c>
      <c r="K33" t="s">
        <v>439</v>
      </c>
    </row>
    <row r="34" spans="7:11" x14ac:dyDescent="0.15">
      <c r="G34" t="s">
        <v>138</v>
      </c>
      <c r="H34" t="s">
        <v>256</v>
      </c>
      <c r="J34" t="s">
        <v>104</v>
      </c>
      <c r="K34" t="s">
        <v>439</v>
      </c>
    </row>
    <row r="35" spans="7:11" x14ac:dyDescent="0.15">
      <c r="G35" t="s">
        <v>139</v>
      </c>
      <c r="H35" t="s">
        <v>257</v>
      </c>
      <c r="J35" t="s">
        <v>104</v>
      </c>
      <c r="K35" t="s">
        <v>439</v>
      </c>
    </row>
    <row r="36" spans="7:11" x14ac:dyDescent="0.15">
      <c r="G36" t="s">
        <v>140</v>
      </c>
      <c r="H36" t="s">
        <v>258</v>
      </c>
      <c r="J36" t="s">
        <v>104</v>
      </c>
      <c r="K36" t="s">
        <v>439</v>
      </c>
    </row>
    <row r="37" spans="7:11" x14ac:dyDescent="0.15">
      <c r="G37" t="s">
        <v>141</v>
      </c>
      <c r="H37" t="s">
        <v>259</v>
      </c>
      <c r="J37" t="s">
        <v>104</v>
      </c>
      <c r="K37" t="s">
        <v>439</v>
      </c>
    </row>
    <row r="38" spans="7:11" x14ac:dyDescent="0.15">
      <c r="G38" t="s">
        <v>142</v>
      </c>
      <c r="H38" t="s">
        <v>260</v>
      </c>
      <c r="I38" t="s">
        <v>222</v>
      </c>
      <c r="J38" t="s">
        <v>104</v>
      </c>
      <c r="K38" t="s">
        <v>439</v>
      </c>
    </row>
    <row r="39" spans="7:11" x14ac:dyDescent="0.15">
      <c r="G39" t="s">
        <v>143</v>
      </c>
      <c r="H39" t="s">
        <v>261</v>
      </c>
      <c r="I39" t="s">
        <v>209</v>
      </c>
      <c r="J39" t="s">
        <v>104</v>
      </c>
      <c r="K39" t="s">
        <v>439</v>
      </c>
    </row>
    <row r="40" spans="7:11" x14ac:dyDescent="0.15">
      <c r="G40" t="s">
        <v>144</v>
      </c>
      <c r="H40" t="s">
        <v>262</v>
      </c>
      <c r="I40" t="s">
        <v>209</v>
      </c>
      <c r="J40" t="s">
        <v>104</v>
      </c>
      <c r="K40" t="s">
        <v>439</v>
      </c>
    </row>
    <row r="41" spans="7:11" x14ac:dyDescent="0.15">
      <c r="G41" t="s">
        <v>145</v>
      </c>
      <c r="H41" t="s">
        <v>263</v>
      </c>
      <c r="I41" t="s">
        <v>209</v>
      </c>
      <c r="J41" t="s">
        <v>104</v>
      </c>
      <c r="K41" t="s">
        <v>439</v>
      </c>
    </row>
    <row r="42" spans="7:11" x14ac:dyDescent="0.15">
      <c r="G42" t="s">
        <v>146</v>
      </c>
      <c r="H42" t="s">
        <v>315</v>
      </c>
      <c r="I42" t="s">
        <v>222</v>
      </c>
      <c r="J42" t="s">
        <v>104</v>
      </c>
      <c r="K42" t="s">
        <v>439</v>
      </c>
    </row>
    <row r="43" spans="7:11" x14ac:dyDescent="0.15">
      <c r="G43" t="s">
        <v>352</v>
      </c>
      <c r="H43" t="s">
        <v>328</v>
      </c>
      <c r="I43" t="s">
        <v>210</v>
      </c>
      <c r="J43" t="s">
        <v>200</v>
      </c>
      <c r="K43" t="s">
        <v>440</v>
      </c>
    </row>
    <row r="44" spans="7:11" x14ac:dyDescent="0.15">
      <c r="G44" t="s">
        <v>353</v>
      </c>
      <c r="H44" t="s">
        <v>329</v>
      </c>
      <c r="I44" t="s">
        <v>210</v>
      </c>
      <c r="J44" t="s">
        <v>200</v>
      </c>
      <c r="K44" t="s">
        <v>440</v>
      </c>
    </row>
    <row r="45" spans="7:11" x14ac:dyDescent="0.15">
      <c r="G45" t="s">
        <v>354</v>
      </c>
      <c r="H45" t="s">
        <v>330</v>
      </c>
      <c r="I45" t="s">
        <v>210</v>
      </c>
      <c r="J45" t="s">
        <v>200</v>
      </c>
      <c r="K45" t="s">
        <v>440</v>
      </c>
    </row>
    <row r="46" spans="7:11" x14ac:dyDescent="0.15">
      <c r="G46" t="s">
        <v>147</v>
      </c>
      <c r="H46" t="s">
        <v>264</v>
      </c>
      <c r="I46" t="s">
        <v>211</v>
      </c>
      <c r="J46" t="s">
        <v>200</v>
      </c>
      <c r="K46" t="s">
        <v>440</v>
      </c>
    </row>
    <row r="47" spans="7:11" x14ac:dyDescent="0.15">
      <c r="G47" t="s">
        <v>148</v>
      </c>
      <c r="H47" t="s">
        <v>265</v>
      </c>
      <c r="I47" t="s">
        <v>211</v>
      </c>
      <c r="J47" t="s">
        <v>200</v>
      </c>
      <c r="K47" t="s">
        <v>440</v>
      </c>
    </row>
    <row r="48" spans="7:11" x14ac:dyDescent="0.15">
      <c r="G48" t="s">
        <v>149</v>
      </c>
      <c r="H48" t="s">
        <v>266</v>
      </c>
      <c r="I48" t="s">
        <v>211</v>
      </c>
      <c r="J48" t="s">
        <v>200</v>
      </c>
      <c r="K48" t="s">
        <v>440</v>
      </c>
    </row>
    <row r="49" spans="7:11" x14ac:dyDescent="0.15">
      <c r="G49" t="s">
        <v>150</v>
      </c>
      <c r="H49" t="s">
        <v>267</v>
      </c>
      <c r="I49" t="s">
        <v>211</v>
      </c>
      <c r="J49" t="s">
        <v>200</v>
      </c>
      <c r="K49" t="s">
        <v>440</v>
      </c>
    </row>
    <row r="50" spans="7:11" x14ac:dyDescent="0.15">
      <c r="G50" t="s">
        <v>151</v>
      </c>
      <c r="H50" t="s">
        <v>268</v>
      </c>
      <c r="I50" t="s">
        <v>212</v>
      </c>
      <c r="J50" t="s">
        <v>202</v>
      </c>
      <c r="K50" t="s">
        <v>441</v>
      </c>
    </row>
    <row r="51" spans="7:11" x14ac:dyDescent="0.15">
      <c r="G51" t="s">
        <v>152</v>
      </c>
      <c r="H51" t="s">
        <v>269</v>
      </c>
      <c r="I51" t="s">
        <v>212</v>
      </c>
      <c r="J51" t="s">
        <v>202</v>
      </c>
      <c r="K51" t="s">
        <v>441</v>
      </c>
    </row>
    <row r="52" spans="7:11" x14ac:dyDescent="0.15">
      <c r="G52" t="s">
        <v>153</v>
      </c>
      <c r="H52" t="s">
        <v>270</v>
      </c>
      <c r="I52" t="s">
        <v>212</v>
      </c>
      <c r="J52" t="s">
        <v>202</v>
      </c>
      <c r="K52" t="s">
        <v>441</v>
      </c>
    </row>
    <row r="53" spans="7:11" x14ac:dyDescent="0.15">
      <c r="G53" t="s">
        <v>337</v>
      </c>
      <c r="H53" t="s">
        <v>337</v>
      </c>
      <c r="I53" t="s">
        <v>212</v>
      </c>
      <c r="J53" t="s">
        <v>202</v>
      </c>
      <c r="K53" t="s">
        <v>441</v>
      </c>
    </row>
    <row r="54" spans="7:11" x14ac:dyDescent="0.15">
      <c r="G54" t="s">
        <v>154</v>
      </c>
      <c r="H54" t="s">
        <v>271</v>
      </c>
      <c r="I54" t="s">
        <v>212</v>
      </c>
      <c r="J54" t="s">
        <v>202</v>
      </c>
      <c r="K54" t="s">
        <v>441</v>
      </c>
    </row>
    <row r="55" spans="7:11" x14ac:dyDescent="0.15">
      <c r="G55" t="s">
        <v>155</v>
      </c>
      <c r="H55" t="s">
        <v>272</v>
      </c>
      <c r="I55" t="s">
        <v>212</v>
      </c>
      <c r="J55" t="s">
        <v>202</v>
      </c>
      <c r="K55" t="s">
        <v>441</v>
      </c>
    </row>
    <row r="56" spans="7:11" x14ac:dyDescent="0.15">
      <c r="G56" t="s">
        <v>156</v>
      </c>
      <c r="H56" t="s">
        <v>273</v>
      </c>
      <c r="I56" t="s">
        <v>212</v>
      </c>
      <c r="J56" t="s">
        <v>202</v>
      </c>
      <c r="K56" t="s">
        <v>441</v>
      </c>
    </row>
    <row r="57" spans="7:11" x14ac:dyDescent="0.15">
      <c r="G57" t="s">
        <v>157</v>
      </c>
      <c r="H57" t="s">
        <v>274</v>
      </c>
      <c r="I57" t="s">
        <v>212</v>
      </c>
      <c r="J57" t="s">
        <v>202</v>
      </c>
      <c r="K57" t="s">
        <v>441</v>
      </c>
    </row>
    <row r="58" spans="7:11" x14ac:dyDescent="0.15">
      <c r="G58" t="s">
        <v>158</v>
      </c>
      <c r="H58" t="s">
        <v>275</v>
      </c>
      <c r="I58" t="s">
        <v>218</v>
      </c>
      <c r="J58" t="s">
        <v>202</v>
      </c>
      <c r="K58" t="s">
        <v>441</v>
      </c>
    </row>
    <row r="59" spans="7:11" x14ac:dyDescent="0.15">
      <c r="G59" t="s">
        <v>159</v>
      </c>
      <c r="H59" t="s">
        <v>276</v>
      </c>
      <c r="I59" t="s">
        <v>218</v>
      </c>
      <c r="J59" t="s">
        <v>202</v>
      </c>
      <c r="K59" t="s">
        <v>441</v>
      </c>
    </row>
    <row r="60" spans="7:11" x14ac:dyDescent="0.15">
      <c r="G60" t="s">
        <v>160</v>
      </c>
      <c r="H60" t="s">
        <v>277</v>
      </c>
      <c r="I60" t="s">
        <v>213</v>
      </c>
      <c r="J60" t="s">
        <v>201</v>
      </c>
      <c r="K60" t="s">
        <v>442</v>
      </c>
    </row>
    <row r="61" spans="7:11" x14ac:dyDescent="0.15">
      <c r="G61" t="s">
        <v>161</v>
      </c>
      <c r="H61" t="s">
        <v>278</v>
      </c>
      <c r="I61" t="s">
        <v>213</v>
      </c>
      <c r="J61" t="s">
        <v>201</v>
      </c>
      <c r="K61" t="s">
        <v>442</v>
      </c>
    </row>
    <row r="62" spans="7:11" x14ac:dyDescent="0.15">
      <c r="G62" t="s">
        <v>162</v>
      </c>
      <c r="H62" t="s">
        <v>279</v>
      </c>
      <c r="I62" t="s">
        <v>213</v>
      </c>
      <c r="J62" t="s">
        <v>201</v>
      </c>
      <c r="K62" t="s">
        <v>442</v>
      </c>
    </row>
    <row r="63" spans="7:11" x14ac:dyDescent="0.15">
      <c r="G63" t="s">
        <v>163</v>
      </c>
      <c r="H63" t="s">
        <v>280</v>
      </c>
      <c r="I63" t="s">
        <v>213</v>
      </c>
      <c r="J63" t="s">
        <v>201</v>
      </c>
      <c r="K63" t="s">
        <v>442</v>
      </c>
    </row>
    <row r="64" spans="7:11" x14ac:dyDescent="0.15">
      <c r="G64" t="s">
        <v>164</v>
      </c>
      <c r="H64" t="s">
        <v>281</v>
      </c>
      <c r="I64" t="s">
        <v>213</v>
      </c>
      <c r="J64" t="s">
        <v>201</v>
      </c>
      <c r="K64" t="s">
        <v>442</v>
      </c>
    </row>
    <row r="65" spans="7:11" x14ac:dyDescent="0.15">
      <c r="G65" t="s">
        <v>165</v>
      </c>
      <c r="H65" t="s">
        <v>282</v>
      </c>
      <c r="I65" t="s">
        <v>213</v>
      </c>
      <c r="J65" t="s">
        <v>201</v>
      </c>
      <c r="K65" t="s">
        <v>442</v>
      </c>
    </row>
    <row r="66" spans="7:11" x14ac:dyDescent="0.15">
      <c r="G66" t="s">
        <v>166</v>
      </c>
      <c r="H66" t="s">
        <v>283</v>
      </c>
      <c r="I66" t="s">
        <v>213</v>
      </c>
      <c r="J66" t="s">
        <v>201</v>
      </c>
      <c r="K66" t="s">
        <v>442</v>
      </c>
    </row>
    <row r="67" spans="7:11" x14ac:dyDescent="0.15">
      <c r="G67" t="s">
        <v>167</v>
      </c>
      <c r="H67" t="s">
        <v>284</v>
      </c>
      <c r="I67" t="s">
        <v>213</v>
      </c>
      <c r="J67" t="s">
        <v>201</v>
      </c>
      <c r="K67" t="s">
        <v>442</v>
      </c>
    </row>
    <row r="68" spans="7:11" x14ac:dyDescent="0.15">
      <c r="G68" t="s">
        <v>168</v>
      </c>
      <c r="H68" t="s">
        <v>285</v>
      </c>
      <c r="I68" t="s">
        <v>213</v>
      </c>
      <c r="J68" t="s">
        <v>201</v>
      </c>
      <c r="K68" t="s">
        <v>442</v>
      </c>
    </row>
    <row r="69" spans="7:11" x14ac:dyDescent="0.15">
      <c r="G69" t="s">
        <v>169</v>
      </c>
      <c r="H69" t="s">
        <v>286</v>
      </c>
      <c r="I69" t="s">
        <v>213</v>
      </c>
      <c r="J69" t="s">
        <v>201</v>
      </c>
      <c r="K69" t="s">
        <v>442</v>
      </c>
    </row>
    <row r="70" spans="7:11" x14ac:dyDescent="0.15">
      <c r="G70" t="s">
        <v>170</v>
      </c>
      <c r="H70" t="s">
        <v>287</v>
      </c>
      <c r="I70" t="s">
        <v>213</v>
      </c>
      <c r="J70" t="s">
        <v>201</v>
      </c>
      <c r="K70" t="s">
        <v>442</v>
      </c>
    </row>
    <row r="71" spans="7:11" x14ac:dyDescent="0.15">
      <c r="G71" t="s">
        <v>171</v>
      </c>
      <c r="H71" t="s">
        <v>288</v>
      </c>
      <c r="I71" t="s">
        <v>213</v>
      </c>
      <c r="J71" t="s">
        <v>201</v>
      </c>
      <c r="K71" t="s">
        <v>442</v>
      </c>
    </row>
    <row r="72" spans="7:11" x14ac:dyDescent="0.15">
      <c r="G72" t="s">
        <v>172</v>
      </c>
      <c r="H72" t="s">
        <v>289</v>
      </c>
      <c r="I72" t="s">
        <v>213</v>
      </c>
      <c r="J72" t="s">
        <v>201</v>
      </c>
      <c r="K72" t="s">
        <v>442</v>
      </c>
    </row>
    <row r="73" spans="7:11" x14ac:dyDescent="0.15">
      <c r="G73" t="s">
        <v>173</v>
      </c>
      <c r="H73" t="s">
        <v>290</v>
      </c>
      <c r="I73" t="s">
        <v>213</v>
      </c>
      <c r="J73" t="s">
        <v>201</v>
      </c>
      <c r="K73" t="s">
        <v>442</v>
      </c>
    </row>
    <row r="74" spans="7:11" x14ac:dyDescent="0.15">
      <c r="G74" t="s">
        <v>174</v>
      </c>
      <c r="H74" t="s">
        <v>291</v>
      </c>
      <c r="I74" t="s">
        <v>213</v>
      </c>
      <c r="J74" t="s">
        <v>201</v>
      </c>
      <c r="K74" t="s">
        <v>442</v>
      </c>
    </row>
    <row r="75" spans="7:11" x14ac:dyDescent="0.15">
      <c r="G75" t="s">
        <v>175</v>
      </c>
      <c r="H75" t="s">
        <v>292</v>
      </c>
      <c r="I75" t="s">
        <v>213</v>
      </c>
      <c r="J75" t="s">
        <v>201</v>
      </c>
      <c r="K75" t="s">
        <v>442</v>
      </c>
    </row>
    <row r="76" spans="7:11" x14ac:dyDescent="0.15">
      <c r="G76" t="s">
        <v>176</v>
      </c>
      <c r="H76" t="s">
        <v>293</v>
      </c>
      <c r="I76" t="s">
        <v>213</v>
      </c>
      <c r="J76" t="s">
        <v>201</v>
      </c>
      <c r="K76" t="s">
        <v>442</v>
      </c>
    </row>
    <row r="77" spans="7:11" x14ac:dyDescent="0.15">
      <c r="G77" t="s">
        <v>177</v>
      </c>
      <c r="H77" t="s">
        <v>294</v>
      </c>
      <c r="I77" t="s">
        <v>213</v>
      </c>
      <c r="J77" t="s">
        <v>201</v>
      </c>
      <c r="K77" t="s">
        <v>442</v>
      </c>
    </row>
    <row r="78" spans="7:11" x14ac:dyDescent="0.15">
      <c r="G78" t="s">
        <v>355</v>
      </c>
      <c r="H78" t="s">
        <v>331</v>
      </c>
      <c r="I78" t="s">
        <v>223</v>
      </c>
      <c r="J78" t="s">
        <v>201</v>
      </c>
      <c r="K78" t="s">
        <v>442</v>
      </c>
    </row>
    <row r="79" spans="7:11" x14ac:dyDescent="0.15">
      <c r="G79" t="s">
        <v>178</v>
      </c>
      <c r="H79" t="s">
        <v>295</v>
      </c>
      <c r="I79" t="s">
        <v>222</v>
      </c>
      <c r="J79" t="s">
        <v>201</v>
      </c>
      <c r="K79" t="s">
        <v>442</v>
      </c>
    </row>
    <row r="80" spans="7:11" x14ac:dyDescent="0.15">
      <c r="G80" t="s">
        <v>316</v>
      </c>
      <c r="H80" t="s">
        <v>317</v>
      </c>
      <c r="J80" t="s">
        <v>201</v>
      </c>
      <c r="K80" t="s">
        <v>442</v>
      </c>
    </row>
    <row r="81" spans="7:11" x14ac:dyDescent="0.15">
      <c r="G81" t="s">
        <v>179</v>
      </c>
      <c r="H81" t="s">
        <v>296</v>
      </c>
      <c r="J81" t="s">
        <v>201</v>
      </c>
      <c r="K81" t="s">
        <v>442</v>
      </c>
    </row>
    <row r="82" spans="7:11" x14ac:dyDescent="0.15">
      <c r="G82" t="s">
        <v>180</v>
      </c>
      <c r="H82" t="s">
        <v>297</v>
      </c>
      <c r="I82" t="s">
        <v>214</v>
      </c>
      <c r="J82" t="s">
        <v>203</v>
      </c>
      <c r="K82" t="s">
        <v>443</v>
      </c>
    </row>
    <row r="83" spans="7:11" x14ac:dyDescent="0.15">
      <c r="G83" t="s">
        <v>181</v>
      </c>
      <c r="H83" t="s">
        <v>298</v>
      </c>
      <c r="I83" t="s">
        <v>214</v>
      </c>
      <c r="J83" t="s">
        <v>203</v>
      </c>
      <c r="K83" t="s">
        <v>443</v>
      </c>
    </row>
    <row r="84" spans="7:11" x14ac:dyDescent="0.15">
      <c r="G84" t="s">
        <v>182</v>
      </c>
      <c r="H84" t="s">
        <v>299</v>
      </c>
      <c r="I84" t="s">
        <v>214</v>
      </c>
      <c r="J84" t="s">
        <v>203</v>
      </c>
      <c r="K84" t="s">
        <v>443</v>
      </c>
    </row>
    <row r="85" spans="7:11" x14ac:dyDescent="0.15">
      <c r="G85" t="s">
        <v>183</v>
      </c>
      <c r="H85" t="s">
        <v>300</v>
      </c>
      <c r="I85" t="s">
        <v>219</v>
      </c>
      <c r="J85" t="s">
        <v>203</v>
      </c>
      <c r="K85" t="s">
        <v>443</v>
      </c>
    </row>
    <row r="86" spans="7:11" x14ac:dyDescent="0.15">
      <c r="G86" t="s">
        <v>184</v>
      </c>
      <c r="H86" t="s">
        <v>301</v>
      </c>
      <c r="I86" t="s">
        <v>219</v>
      </c>
      <c r="J86" t="s">
        <v>203</v>
      </c>
      <c r="K86" t="s">
        <v>443</v>
      </c>
    </row>
    <row r="87" spans="7:11" x14ac:dyDescent="0.15">
      <c r="G87" t="s">
        <v>185</v>
      </c>
      <c r="H87" t="s">
        <v>302</v>
      </c>
      <c r="I87" t="s">
        <v>219</v>
      </c>
      <c r="J87" t="s">
        <v>203</v>
      </c>
      <c r="K87" t="s">
        <v>443</v>
      </c>
    </row>
    <row r="88" spans="7:11" x14ac:dyDescent="0.15">
      <c r="G88" t="s">
        <v>186</v>
      </c>
      <c r="H88" t="s">
        <v>303</v>
      </c>
      <c r="I88" t="s">
        <v>220</v>
      </c>
      <c r="J88" t="s">
        <v>203</v>
      </c>
      <c r="K88" t="s">
        <v>443</v>
      </c>
    </row>
    <row r="89" spans="7:11" x14ac:dyDescent="0.15">
      <c r="G89" t="s">
        <v>356</v>
      </c>
      <c r="H89" t="s">
        <v>318</v>
      </c>
      <c r="I89" t="s">
        <v>319</v>
      </c>
      <c r="J89" t="s">
        <v>203</v>
      </c>
      <c r="K89" t="s">
        <v>443</v>
      </c>
    </row>
    <row r="90" spans="7:11" x14ac:dyDescent="0.15">
      <c r="G90" t="s">
        <v>187</v>
      </c>
      <c r="H90" t="s">
        <v>304</v>
      </c>
      <c r="I90" t="s">
        <v>214</v>
      </c>
      <c r="J90" t="s">
        <v>203</v>
      </c>
      <c r="K90" t="s">
        <v>443</v>
      </c>
    </row>
    <row r="91" spans="7:11" x14ac:dyDescent="0.15">
      <c r="G91" t="s">
        <v>188</v>
      </c>
      <c r="H91" t="s">
        <v>305</v>
      </c>
      <c r="I91" t="s">
        <v>214</v>
      </c>
      <c r="J91" t="s">
        <v>203</v>
      </c>
      <c r="K91" t="s">
        <v>443</v>
      </c>
    </row>
    <row r="92" spans="7:11" x14ac:dyDescent="0.15">
      <c r="G92" t="s">
        <v>189</v>
      </c>
      <c r="H92" t="s">
        <v>306</v>
      </c>
      <c r="I92" t="s">
        <v>222</v>
      </c>
      <c r="J92" t="s">
        <v>203</v>
      </c>
      <c r="K92" t="s">
        <v>443</v>
      </c>
    </row>
    <row r="93" spans="7:11" x14ac:dyDescent="0.15">
      <c r="G93" t="s">
        <v>190</v>
      </c>
      <c r="H93" t="s">
        <v>307</v>
      </c>
      <c r="I93" t="s">
        <v>215</v>
      </c>
      <c r="J93" t="s">
        <v>320</v>
      </c>
      <c r="K93" t="s">
        <v>369</v>
      </c>
    </row>
    <row r="94" spans="7:11" x14ac:dyDescent="0.15">
      <c r="G94" t="s">
        <v>332</v>
      </c>
      <c r="H94" t="s">
        <v>314</v>
      </c>
      <c r="I94" t="s">
        <v>215</v>
      </c>
      <c r="J94" t="s">
        <v>320</v>
      </c>
      <c r="K94" t="s">
        <v>369</v>
      </c>
    </row>
    <row r="95" spans="7:11" x14ac:dyDescent="0.15">
      <c r="G95" t="s">
        <v>191</v>
      </c>
      <c r="H95" t="s">
        <v>308</v>
      </c>
      <c r="I95" t="s">
        <v>221</v>
      </c>
      <c r="J95" t="s">
        <v>320</v>
      </c>
      <c r="K95" t="s">
        <v>369</v>
      </c>
    </row>
    <row r="96" spans="7:11" x14ac:dyDescent="0.15">
      <c r="G96" t="s">
        <v>192</v>
      </c>
      <c r="H96" t="s">
        <v>309</v>
      </c>
      <c r="I96" t="s">
        <v>221</v>
      </c>
      <c r="J96" t="s">
        <v>320</v>
      </c>
      <c r="K96" t="s">
        <v>369</v>
      </c>
    </row>
    <row r="97" spans="7:11" x14ac:dyDescent="0.15">
      <c r="G97" t="s">
        <v>193</v>
      </c>
      <c r="H97" t="s">
        <v>310</v>
      </c>
      <c r="I97" t="s">
        <v>216</v>
      </c>
      <c r="J97" t="s">
        <v>320</v>
      </c>
      <c r="K97" t="s">
        <v>369</v>
      </c>
    </row>
    <row r="98" spans="7:11" x14ac:dyDescent="0.15">
      <c r="G98" t="s">
        <v>194</v>
      </c>
      <c r="H98" t="s">
        <v>311</v>
      </c>
      <c r="I98" t="s">
        <v>216</v>
      </c>
      <c r="J98" t="s">
        <v>320</v>
      </c>
      <c r="K98" t="s">
        <v>369</v>
      </c>
    </row>
    <row r="99" spans="7:11" x14ac:dyDescent="0.15">
      <c r="G99" t="s">
        <v>195</v>
      </c>
      <c r="H99" t="s">
        <v>312</v>
      </c>
      <c r="I99" t="s">
        <v>216</v>
      </c>
      <c r="J99" t="s">
        <v>320</v>
      </c>
      <c r="K99" t="s">
        <v>369</v>
      </c>
    </row>
    <row r="100" spans="7:11" x14ac:dyDescent="0.15">
      <c r="G100" t="s">
        <v>196</v>
      </c>
      <c r="H100" t="s">
        <v>313</v>
      </c>
      <c r="I100" t="s">
        <v>216</v>
      </c>
      <c r="J100" t="s">
        <v>320</v>
      </c>
      <c r="K100" t="s">
        <v>369</v>
      </c>
    </row>
  </sheetData>
  <phoneticPr fontId="2"/>
  <dataValidations count="1">
    <dataValidation type="list" allowBlank="1" showInputMessage="1" showErrorMessage="1" sqref="B3" xr:uid="{00000000-0002-0000-0000-000000000000}">
      <formula1>$G$2:$G$100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E11" sqref="E11:H11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83" t="str">
        <f>"令和"&amp;入力シート!B1&amp;"年度　第"&amp;入力シート!B2&amp;"回　　佐賀県中学校総合体育大会"</f>
        <v>令和6年度　第61回　　佐賀県中学校総合体育大会</v>
      </c>
      <c r="B1" s="83"/>
      <c r="C1" s="83"/>
      <c r="D1" s="83"/>
      <c r="E1" s="83"/>
      <c r="F1" s="83"/>
    </row>
    <row r="2" spans="1:8" ht="7.5" customHeight="1" x14ac:dyDescent="0.15"/>
    <row r="3" spans="1:8" ht="18.75" x14ac:dyDescent="0.15">
      <c r="C3" s="3" t="s">
        <v>53</v>
      </c>
      <c r="E3" s="2" t="s">
        <v>444</v>
      </c>
    </row>
    <row r="4" spans="1:8" ht="17.25" x14ac:dyDescent="0.15">
      <c r="B4" s="8" t="s">
        <v>12</v>
      </c>
      <c r="E4" s="4"/>
    </row>
    <row r="5" spans="1:8" x14ac:dyDescent="0.15">
      <c r="A5" s="55" t="s">
        <v>351</v>
      </c>
    </row>
    <row r="6" spans="1:8" ht="24" customHeight="1" x14ac:dyDescent="0.15">
      <c r="A6" s="84" t="s">
        <v>63</v>
      </c>
      <c r="B6" s="84"/>
      <c r="C6" s="6" t="str">
        <f>IF(入力シート!B3="","",INDEX(入力シート!$G$2:$L$100,MATCH(入力シート!$B$3,入力シート!$G$2:$G$100,0),4))</f>
        <v/>
      </c>
      <c r="D6" s="84" t="s">
        <v>5</v>
      </c>
      <c r="E6" s="84"/>
      <c r="F6" s="8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6" s="86" t="e">
        <f>IF(入力シート!#REF!="","",INDEX(入力シート!$F$2:$G$10,MATCH(入力シート!#REF!,入力シート!#REF!,0),3))</f>
        <v>#REF!</v>
      </c>
      <c r="H6" s="87" t="e">
        <f>IF(入力シート!#REF!="","",INDEX(入力シート!$F$2:$G$10,MATCH(入力シート!#REF!,入力シート!#REF!,0),3))</f>
        <v>#REF!</v>
      </c>
    </row>
    <row r="7" spans="1:8" ht="24" customHeight="1" x14ac:dyDescent="0.15">
      <c r="A7" s="77" t="s">
        <v>336</v>
      </c>
      <c r="B7" s="78"/>
      <c r="C7" s="57"/>
      <c r="D7" s="44" t="s">
        <v>338</v>
      </c>
      <c r="E7" s="79" t="s">
        <v>347</v>
      </c>
      <c r="F7" s="80"/>
      <c r="G7" s="80"/>
      <c r="H7" s="81"/>
    </row>
    <row r="8" spans="1:8" ht="24" customHeight="1" x14ac:dyDescent="0.15">
      <c r="A8" s="77" t="s">
        <v>2</v>
      </c>
      <c r="B8" s="78"/>
      <c r="C8" s="12" t="s">
        <v>55</v>
      </c>
      <c r="D8" s="44" t="s">
        <v>338</v>
      </c>
      <c r="E8" s="79" t="s">
        <v>342</v>
      </c>
      <c r="F8" s="80"/>
      <c r="G8" s="80"/>
      <c r="H8" s="81"/>
    </row>
    <row r="9" spans="1:8" ht="24" customHeight="1" x14ac:dyDescent="0.15">
      <c r="A9" s="84" t="s">
        <v>326</v>
      </c>
      <c r="B9" s="84"/>
      <c r="C9" s="58"/>
      <c r="D9" s="44" t="s">
        <v>338</v>
      </c>
      <c r="E9" s="79" t="s">
        <v>445</v>
      </c>
      <c r="F9" s="80"/>
      <c r="G9" s="80"/>
      <c r="H9" s="81"/>
    </row>
    <row r="10" spans="1:8" ht="24" customHeight="1" x14ac:dyDescent="0.15">
      <c r="A10" s="84" t="s">
        <v>326</v>
      </c>
      <c r="B10" s="84"/>
      <c r="C10" s="58"/>
      <c r="D10" s="44" t="s">
        <v>338</v>
      </c>
      <c r="E10" s="79" t="s">
        <v>445</v>
      </c>
      <c r="F10" s="80"/>
      <c r="G10" s="80"/>
      <c r="H10" s="81"/>
    </row>
    <row r="11" spans="1:8" ht="24" customHeight="1" x14ac:dyDescent="0.15">
      <c r="A11" s="84" t="s">
        <v>326</v>
      </c>
      <c r="B11" s="84"/>
      <c r="C11" s="58"/>
      <c r="D11" s="44" t="s">
        <v>338</v>
      </c>
      <c r="E11" s="79" t="s">
        <v>445</v>
      </c>
      <c r="F11" s="80"/>
      <c r="G11" s="80"/>
      <c r="H11" s="81"/>
    </row>
    <row r="12" spans="1:8" ht="24" customHeight="1" x14ac:dyDescent="0.15">
      <c r="A12" s="6" t="s">
        <v>52</v>
      </c>
      <c r="B12" s="6" t="s">
        <v>1</v>
      </c>
      <c r="C12" s="88" t="s">
        <v>3</v>
      </c>
      <c r="D12" s="88"/>
      <c r="E12" s="6" t="s">
        <v>4</v>
      </c>
      <c r="F12" s="85" t="s">
        <v>11</v>
      </c>
      <c r="G12" s="86"/>
      <c r="H12" s="87"/>
    </row>
    <row r="13" spans="1:8" ht="24" customHeight="1" x14ac:dyDescent="0.15">
      <c r="A13" s="6">
        <v>1</v>
      </c>
      <c r="B13" s="6"/>
      <c r="C13" s="88"/>
      <c r="D13" s="88"/>
      <c r="E13" s="5"/>
      <c r="F13" s="89"/>
      <c r="G13" s="89"/>
      <c r="H13" s="89"/>
    </row>
    <row r="14" spans="1:8" ht="24" customHeight="1" x14ac:dyDescent="0.15">
      <c r="A14" s="6">
        <v>2</v>
      </c>
      <c r="B14" s="6"/>
      <c r="C14" s="88"/>
      <c r="D14" s="88"/>
      <c r="E14" s="5"/>
      <c r="F14" s="89"/>
      <c r="G14" s="89"/>
      <c r="H14" s="89"/>
    </row>
    <row r="15" spans="1:8" ht="24" customHeight="1" x14ac:dyDescent="0.15">
      <c r="A15" s="6">
        <v>3</v>
      </c>
      <c r="B15" s="6"/>
      <c r="C15" s="88"/>
      <c r="D15" s="88"/>
      <c r="E15" s="5"/>
      <c r="F15" s="89"/>
      <c r="G15" s="89"/>
      <c r="H15" s="89"/>
    </row>
    <row r="16" spans="1:8" ht="24" customHeight="1" x14ac:dyDescent="0.15">
      <c r="A16" s="6">
        <v>4</v>
      </c>
      <c r="B16" s="6"/>
      <c r="C16" s="88"/>
      <c r="D16" s="88"/>
      <c r="E16" s="5"/>
      <c r="F16" s="89"/>
      <c r="G16" s="89"/>
      <c r="H16" s="89"/>
    </row>
    <row r="17" spans="1:8" ht="24" customHeight="1" x14ac:dyDescent="0.15">
      <c r="A17" s="6">
        <v>5</v>
      </c>
      <c r="B17" s="6"/>
      <c r="C17" s="88"/>
      <c r="D17" s="88"/>
      <c r="E17" s="5"/>
      <c r="F17" s="89"/>
      <c r="G17" s="89"/>
      <c r="H17" s="89"/>
    </row>
    <row r="18" spans="1:8" ht="24" customHeight="1" x14ac:dyDescent="0.15">
      <c r="A18" s="6">
        <v>6</v>
      </c>
      <c r="B18" s="6"/>
      <c r="C18" s="88"/>
      <c r="D18" s="88"/>
      <c r="E18" s="5"/>
      <c r="F18" s="89"/>
      <c r="G18" s="89"/>
      <c r="H18" s="89"/>
    </row>
    <row r="19" spans="1:8" ht="24" customHeight="1" x14ac:dyDescent="0.15">
      <c r="A19" s="6">
        <v>7</v>
      </c>
      <c r="B19" s="6"/>
      <c r="C19" s="88"/>
      <c r="D19" s="88"/>
      <c r="E19" s="5"/>
      <c r="F19" s="89"/>
      <c r="G19" s="89"/>
      <c r="H19" s="89"/>
    </row>
    <row r="20" spans="1:8" ht="24" customHeight="1" x14ac:dyDescent="0.15">
      <c r="A20" s="6">
        <v>8</v>
      </c>
      <c r="B20" s="6"/>
      <c r="C20" s="88"/>
      <c r="D20" s="88"/>
      <c r="E20" s="5"/>
      <c r="F20" s="89"/>
      <c r="G20" s="89"/>
      <c r="H20" s="89"/>
    </row>
    <row r="21" spans="1:8" ht="24" customHeight="1" x14ac:dyDescent="0.15">
      <c r="A21" s="6">
        <v>9</v>
      </c>
      <c r="B21" s="6"/>
      <c r="C21" s="88"/>
      <c r="D21" s="88"/>
      <c r="E21" s="5"/>
      <c r="F21" s="89"/>
      <c r="G21" s="89"/>
      <c r="H21" s="89"/>
    </row>
    <row r="22" spans="1:8" ht="24" customHeight="1" x14ac:dyDescent="0.15">
      <c r="A22" s="6">
        <v>10</v>
      </c>
      <c r="B22" s="6"/>
      <c r="C22" s="88"/>
      <c r="D22" s="88"/>
      <c r="E22" s="5"/>
      <c r="F22" s="89"/>
      <c r="G22" s="89"/>
      <c r="H22" s="89"/>
    </row>
    <row r="23" spans="1:8" ht="24" customHeight="1" x14ac:dyDescent="0.15">
      <c r="A23" s="6">
        <v>11</v>
      </c>
      <c r="B23" s="6"/>
      <c r="C23" s="88"/>
      <c r="D23" s="88"/>
      <c r="E23" s="5"/>
      <c r="F23" s="89"/>
      <c r="G23" s="89"/>
      <c r="H23" s="89"/>
    </row>
    <row r="24" spans="1:8" ht="24" customHeight="1" x14ac:dyDescent="0.15">
      <c r="A24" s="6">
        <v>12</v>
      </c>
      <c r="B24" s="6"/>
      <c r="C24" s="88"/>
      <c r="D24" s="88"/>
      <c r="E24" s="5"/>
      <c r="F24" s="89"/>
      <c r="G24" s="89"/>
      <c r="H24" s="89"/>
    </row>
    <row r="25" spans="1:8" ht="24" customHeight="1" x14ac:dyDescent="0.15">
      <c r="A25" s="6">
        <v>13</v>
      </c>
      <c r="B25" s="6"/>
      <c r="C25" s="88"/>
      <c r="D25" s="88"/>
      <c r="E25" s="5"/>
      <c r="F25" s="89"/>
      <c r="G25" s="89"/>
      <c r="H25" s="89"/>
    </row>
    <row r="26" spans="1:8" ht="24" customHeight="1" x14ac:dyDescent="0.15">
      <c r="A26" s="6">
        <v>14</v>
      </c>
      <c r="B26" s="6"/>
      <c r="C26" s="88"/>
      <c r="D26" s="88"/>
      <c r="E26" s="5"/>
      <c r="F26" s="89"/>
      <c r="G26" s="89"/>
      <c r="H26" s="89"/>
    </row>
    <row r="27" spans="1:8" ht="24" customHeight="1" x14ac:dyDescent="0.15">
      <c r="A27" s="6">
        <v>15</v>
      </c>
      <c r="B27" s="6"/>
      <c r="C27" s="88"/>
      <c r="D27" s="88"/>
      <c r="E27" s="5"/>
      <c r="F27" s="89"/>
      <c r="G27" s="89"/>
      <c r="H27" s="89"/>
    </row>
    <row r="28" spans="1:8" ht="13.5" customHeight="1" x14ac:dyDescent="0.15">
      <c r="B28" s="1"/>
      <c r="C28" s="1"/>
      <c r="D28" s="1"/>
      <c r="F28" s="7"/>
      <c r="G28" s="7"/>
      <c r="H28" s="7"/>
    </row>
    <row r="29" spans="1:8" x14ac:dyDescent="0.15">
      <c r="B29" t="s">
        <v>7</v>
      </c>
    </row>
    <row r="30" spans="1:8" ht="6.75" customHeight="1" x14ac:dyDescent="0.15"/>
    <row r="31" spans="1:8" ht="24.75" customHeight="1" x14ac:dyDescent="0.15">
      <c r="B31" s="5"/>
      <c r="C31" t="s">
        <v>370</v>
      </c>
      <c r="D31" s="91">
        <f>B31*700</f>
        <v>0</v>
      </c>
      <c r="E31" s="92"/>
      <c r="F31" t="s">
        <v>8</v>
      </c>
    </row>
    <row r="32" spans="1:8" ht="7.5" customHeight="1" x14ac:dyDescent="0.15"/>
    <row r="33" spans="1:8" ht="16.5" customHeight="1" x14ac:dyDescent="0.15">
      <c r="A33" s="93" t="s">
        <v>64</v>
      </c>
      <c r="B33" s="93"/>
      <c r="C33" s="93"/>
      <c r="D33" s="93"/>
      <c r="E33" s="93"/>
      <c r="F33" s="93"/>
    </row>
    <row r="34" spans="1:8" ht="7.5" customHeight="1" x14ac:dyDescent="0.15"/>
    <row r="35" spans="1:8" ht="16.5" customHeight="1" x14ac:dyDescent="0.15">
      <c r="A35" s="82" t="s">
        <v>434</v>
      </c>
      <c r="B35" s="82"/>
      <c r="C35" s="82"/>
      <c r="D35" s="82"/>
      <c r="E35" s="82"/>
      <c r="F35" s="82"/>
      <c r="G35" s="82"/>
      <c r="H35" s="82"/>
    </row>
    <row r="36" spans="1:8" ht="7.5" customHeight="1" x14ac:dyDescent="0.15"/>
    <row r="37" spans="1:8" ht="16.5" customHeight="1" x14ac:dyDescent="0.15">
      <c r="A37" s="95" t="str">
        <f>"令和"&amp;入力シート!B1&amp;"年"</f>
        <v>令和6年</v>
      </c>
      <c r="B37" s="95"/>
      <c r="C37" t="s">
        <v>327</v>
      </c>
    </row>
    <row r="38" spans="1:8" ht="6.75" customHeight="1" x14ac:dyDescent="0.15"/>
    <row r="39" spans="1:8" ht="16.5" customHeight="1" x14ac:dyDescent="0.15">
      <c r="A39" s="94" t="str">
        <f>IF(入力シート!B3="","",INDEX(入力シート!$G$2:$L$100,MATCH(入力シート!$B$3,入力シート!$G$2:$G$100,0),4))</f>
        <v/>
      </c>
      <c r="B39" s="94"/>
      <c r="C39" s="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9" s="90"/>
      <c r="E39" s="1" t="s">
        <v>30</v>
      </c>
      <c r="F39" s="30" t="str">
        <f>IF(入力シート!B4="","",入力シート!B4)</f>
        <v/>
      </c>
      <c r="G39" s="1"/>
      <c r="H39" s="6" t="s">
        <v>10</v>
      </c>
    </row>
  </sheetData>
  <mergeCells count="52">
    <mergeCell ref="C39:D39"/>
    <mergeCell ref="D31:E31"/>
    <mergeCell ref="A33:F33"/>
    <mergeCell ref="C26:D26"/>
    <mergeCell ref="F26:H26"/>
    <mergeCell ref="C27:D27"/>
    <mergeCell ref="F27:H27"/>
    <mergeCell ref="A39:B39"/>
    <mergeCell ref="A37:B37"/>
    <mergeCell ref="C24:D24"/>
    <mergeCell ref="F24:H24"/>
    <mergeCell ref="C25:D25"/>
    <mergeCell ref="F25:H25"/>
    <mergeCell ref="C22:D22"/>
    <mergeCell ref="F22:H22"/>
    <mergeCell ref="C23:D23"/>
    <mergeCell ref="F23:H23"/>
    <mergeCell ref="C20:D20"/>
    <mergeCell ref="F20:H20"/>
    <mergeCell ref="C21:D21"/>
    <mergeCell ref="F21:H21"/>
    <mergeCell ref="C18:D18"/>
    <mergeCell ref="F18:H18"/>
    <mergeCell ref="C19:D19"/>
    <mergeCell ref="F19:H19"/>
    <mergeCell ref="C17:D17"/>
    <mergeCell ref="F17:H17"/>
    <mergeCell ref="C14:D14"/>
    <mergeCell ref="F14:H14"/>
    <mergeCell ref="C15:D15"/>
    <mergeCell ref="F15:H15"/>
    <mergeCell ref="E9:H9"/>
    <mergeCell ref="E10:H10"/>
    <mergeCell ref="E11:H11"/>
    <mergeCell ref="C16:D16"/>
    <mergeCell ref="F16:H16"/>
    <mergeCell ref="A8:B8"/>
    <mergeCell ref="E8:H8"/>
    <mergeCell ref="A35:H35"/>
    <mergeCell ref="A1:F1"/>
    <mergeCell ref="A6:B6"/>
    <mergeCell ref="D6:E6"/>
    <mergeCell ref="F6:H6"/>
    <mergeCell ref="A7:B7"/>
    <mergeCell ref="E7:H7"/>
    <mergeCell ref="C12:D12"/>
    <mergeCell ref="F12:H12"/>
    <mergeCell ref="A9:B9"/>
    <mergeCell ref="C13:D13"/>
    <mergeCell ref="F13:H13"/>
    <mergeCell ref="A10:B10"/>
    <mergeCell ref="A11:B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4C94-4ED7-47D9-8464-4DC370B7A953}">
  <dimension ref="A1:H43"/>
  <sheetViews>
    <sheetView workbookViewId="0">
      <selection activeCell="E3" sqref="E3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7.625" customWidth="1"/>
    <col min="6" max="6" width="4.625" customWidth="1"/>
    <col min="7" max="7" width="25.625" customWidth="1"/>
    <col min="8" max="8" width="3.625" customWidth="1"/>
  </cols>
  <sheetData>
    <row r="1" spans="1:7" ht="17.25" x14ac:dyDescent="0.15">
      <c r="A1" s="83" t="str">
        <f>"令和"&amp;入力シート!B1&amp;"年度　第"&amp;入力シート!B2&amp;"回　　佐賀県中学校総合体育大会"</f>
        <v>令和6年度　第61回　　佐賀県中学校総合体育大会</v>
      </c>
      <c r="B1" s="83"/>
      <c r="C1" s="83"/>
      <c r="D1" s="83"/>
      <c r="E1" s="83"/>
      <c r="F1" s="83"/>
      <c r="G1" s="83"/>
    </row>
    <row r="2" spans="1:7" ht="7.5" customHeight="1" x14ac:dyDescent="0.15"/>
    <row r="3" spans="1:7" ht="18.75" x14ac:dyDescent="0.15">
      <c r="C3" s="3" t="s">
        <v>53</v>
      </c>
      <c r="E3" s="2" t="s">
        <v>364</v>
      </c>
    </row>
    <row r="4" spans="1:7" ht="8.25" customHeight="1" x14ac:dyDescent="0.15"/>
    <row r="5" spans="1:7" ht="15" customHeight="1" x14ac:dyDescent="0.15">
      <c r="B5" s="8" t="s">
        <v>12</v>
      </c>
      <c r="C5" s="55" t="s">
        <v>351</v>
      </c>
      <c r="F5" s="4"/>
    </row>
    <row r="6" spans="1:7" ht="23.25" customHeight="1" x14ac:dyDescent="0.15">
      <c r="A6" s="84" t="s">
        <v>63</v>
      </c>
      <c r="B6" s="84"/>
      <c r="C6" s="6" t="str">
        <f>IF([1]入力シート!B3="","",INDEX([1]入力シート!$G$2:$L$100,MATCH([1]入力シート!$B$3,[1]入力シート!$G$2:$G$100,0),4))</f>
        <v/>
      </c>
      <c r="D6" s="84" t="s">
        <v>333</v>
      </c>
      <c r="E6" s="84"/>
      <c r="F6" s="84"/>
      <c r="G6" s="6"/>
    </row>
    <row r="7" spans="1:7" ht="23.25" customHeight="1" x14ac:dyDescent="0.15">
      <c r="A7" s="84" t="s">
        <v>334</v>
      </c>
      <c r="B7" s="84"/>
      <c r="C7" s="44"/>
      <c r="D7" s="84" t="s">
        <v>335</v>
      </c>
      <c r="E7" s="84"/>
      <c r="F7" s="84"/>
      <c r="G7" s="45"/>
    </row>
    <row r="8" spans="1:7" ht="23.25" customHeight="1" x14ac:dyDescent="0.15">
      <c r="A8" s="84" t="s">
        <v>54</v>
      </c>
      <c r="B8" s="84"/>
      <c r="C8" s="42"/>
      <c r="D8" s="84" t="s">
        <v>54</v>
      </c>
      <c r="E8" s="84"/>
      <c r="F8" s="84"/>
      <c r="G8" s="43"/>
    </row>
    <row r="9" spans="1:7" ht="21" customHeight="1" x14ac:dyDescent="0.15">
      <c r="A9" s="96" t="s">
        <v>336</v>
      </c>
      <c r="B9" s="97"/>
      <c r="C9" s="51"/>
      <c r="D9" s="96" t="s">
        <v>336</v>
      </c>
      <c r="E9" s="100"/>
      <c r="F9" s="97"/>
      <c r="G9" s="52"/>
    </row>
    <row r="10" spans="1:7" ht="15" customHeight="1" x14ac:dyDescent="0.15">
      <c r="A10" s="98"/>
      <c r="B10" s="99"/>
      <c r="C10" s="53" t="s">
        <v>341</v>
      </c>
      <c r="D10" s="98"/>
      <c r="E10" s="101"/>
      <c r="F10" s="99"/>
      <c r="G10" s="53" t="s">
        <v>341</v>
      </c>
    </row>
    <row r="11" spans="1:7" ht="23.25" customHeight="1" x14ac:dyDescent="0.15">
      <c r="A11" s="84" t="s">
        <v>2</v>
      </c>
      <c r="B11" s="84"/>
      <c r="C11" s="5"/>
      <c r="D11" s="12" t="s">
        <v>5</v>
      </c>
      <c r="E11" s="43"/>
      <c r="F11" s="45" t="s">
        <v>338</v>
      </c>
      <c r="G11" s="53" t="s">
        <v>340</v>
      </c>
    </row>
    <row r="12" spans="1:7" ht="23.25" customHeight="1" x14ac:dyDescent="0.15">
      <c r="A12" s="84" t="s">
        <v>326</v>
      </c>
      <c r="B12" s="84"/>
      <c r="C12" s="47"/>
      <c r="D12" s="12" t="s">
        <v>5</v>
      </c>
      <c r="E12" s="43"/>
      <c r="F12" s="45" t="s">
        <v>338</v>
      </c>
      <c r="G12" s="53" t="s">
        <v>446</v>
      </c>
    </row>
    <row r="13" spans="1:7" ht="23.25" customHeight="1" x14ac:dyDescent="0.15">
      <c r="A13" s="84" t="s">
        <v>326</v>
      </c>
      <c r="B13" s="84"/>
      <c r="C13" s="47"/>
      <c r="D13" s="12" t="s">
        <v>5</v>
      </c>
      <c r="E13" s="43"/>
      <c r="F13" s="45" t="s">
        <v>338</v>
      </c>
      <c r="G13" s="53" t="s">
        <v>446</v>
      </c>
    </row>
    <row r="14" spans="1:7" ht="23.25" customHeight="1" x14ac:dyDescent="0.15">
      <c r="A14" s="84" t="s">
        <v>326</v>
      </c>
      <c r="B14" s="84"/>
      <c r="C14" s="47"/>
      <c r="D14" s="12" t="s">
        <v>5</v>
      </c>
      <c r="E14" s="43"/>
      <c r="F14" s="45" t="s">
        <v>338</v>
      </c>
      <c r="G14" s="53" t="s">
        <v>446</v>
      </c>
    </row>
    <row r="15" spans="1:7" ht="18" customHeight="1" x14ac:dyDescent="0.15">
      <c r="A15" s="6" t="s">
        <v>0</v>
      </c>
      <c r="B15" s="6" t="s">
        <v>1</v>
      </c>
      <c r="C15" s="88" t="s">
        <v>3</v>
      </c>
      <c r="D15" s="88"/>
      <c r="E15" s="85" t="s">
        <v>4</v>
      </c>
      <c r="F15" s="87"/>
      <c r="G15" s="6" t="s">
        <v>365</v>
      </c>
    </row>
    <row r="16" spans="1:7" ht="21" customHeight="1" x14ac:dyDescent="0.15">
      <c r="A16" s="6">
        <v>1</v>
      </c>
      <c r="B16" s="6"/>
      <c r="C16" s="88"/>
      <c r="D16" s="88"/>
      <c r="E16" s="85"/>
      <c r="F16" s="87"/>
      <c r="G16" s="65"/>
    </row>
    <row r="17" spans="1:7" ht="21" customHeight="1" x14ac:dyDescent="0.15">
      <c r="A17" s="6">
        <v>2</v>
      </c>
      <c r="B17" s="6"/>
      <c r="C17" s="88"/>
      <c r="D17" s="88"/>
      <c r="E17" s="85"/>
      <c r="F17" s="87"/>
      <c r="G17" s="65"/>
    </row>
    <row r="18" spans="1:7" ht="21" customHeight="1" x14ac:dyDescent="0.15">
      <c r="A18" s="6">
        <v>3</v>
      </c>
      <c r="B18" s="6"/>
      <c r="C18" s="88"/>
      <c r="D18" s="88"/>
      <c r="E18" s="85"/>
      <c r="F18" s="87"/>
      <c r="G18" s="65"/>
    </row>
    <row r="19" spans="1:7" ht="21" customHeight="1" x14ac:dyDescent="0.15">
      <c r="A19" s="6">
        <v>4</v>
      </c>
      <c r="B19" s="6"/>
      <c r="C19" s="88"/>
      <c r="D19" s="88"/>
      <c r="E19" s="85"/>
      <c r="F19" s="87"/>
      <c r="G19" s="65"/>
    </row>
    <row r="20" spans="1:7" ht="21" customHeight="1" x14ac:dyDescent="0.15">
      <c r="A20" s="6">
        <v>5</v>
      </c>
      <c r="B20" s="6"/>
      <c r="C20" s="88"/>
      <c r="D20" s="88"/>
      <c r="E20" s="85"/>
      <c r="F20" s="87"/>
      <c r="G20" s="65"/>
    </row>
    <row r="21" spans="1:7" ht="21" customHeight="1" x14ac:dyDescent="0.15">
      <c r="A21" s="6">
        <v>6</v>
      </c>
      <c r="B21" s="6"/>
      <c r="C21" s="88"/>
      <c r="D21" s="88"/>
      <c r="E21" s="85"/>
      <c r="F21" s="87"/>
      <c r="G21" s="65"/>
    </row>
    <row r="22" spans="1:7" ht="21" customHeight="1" x14ac:dyDescent="0.15">
      <c r="A22" s="6">
        <v>7</v>
      </c>
      <c r="B22" s="6"/>
      <c r="C22" s="88"/>
      <c r="D22" s="88"/>
      <c r="E22" s="85"/>
      <c r="F22" s="87"/>
      <c r="G22" s="65"/>
    </row>
    <row r="23" spans="1:7" ht="21" customHeight="1" x14ac:dyDescent="0.15">
      <c r="A23" s="6">
        <v>8</v>
      </c>
      <c r="B23" s="6"/>
      <c r="C23" s="88"/>
      <c r="D23" s="88"/>
      <c r="E23" s="85"/>
      <c r="F23" s="87"/>
      <c r="G23" s="65"/>
    </row>
    <row r="24" spans="1:7" ht="21" customHeight="1" x14ac:dyDescent="0.15">
      <c r="A24" s="6">
        <v>9</v>
      </c>
      <c r="B24" s="6"/>
      <c r="C24" s="88"/>
      <c r="D24" s="88"/>
      <c r="E24" s="85"/>
      <c r="F24" s="87"/>
      <c r="G24" s="65"/>
    </row>
    <row r="25" spans="1:7" ht="21" customHeight="1" x14ac:dyDescent="0.15">
      <c r="A25" s="6">
        <v>10</v>
      </c>
      <c r="B25" s="6"/>
      <c r="C25" s="88"/>
      <c r="D25" s="88"/>
      <c r="E25" s="85"/>
      <c r="F25" s="87"/>
      <c r="G25" s="65"/>
    </row>
    <row r="26" spans="1:7" ht="21" customHeight="1" x14ac:dyDescent="0.15">
      <c r="A26" s="6">
        <v>11</v>
      </c>
      <c r="B26" s="6"/>
      <c r="C26" s="88"/>
      <c r="D26" s="88"/>
      <c r="E26" s="85"/>
      <c r="F26" s="87"/>
      <c r="G26" s="65"/>
    </row>
    <row r="27" spans="1:7" ht="21" customHeight="1" x14ac:dyDescent="0.15">
      <c r="A27" s="6">
        <v>12</v>
      </c>
      <c r="B27" s="6"/>
      <c r="C27" s="88"/>
      <c r="D27" s="88"/>
      <c r="E27" s="85"/>
      <c r="F27" s="87"/>
      <c r="G27" s="65"/>
    </row>
    <row r="28" spans="1:7" ht="21" customHeight="1" x14ac:dyDescent="0.15">
      <c r="A28" s="6">
        <v>13</v>
      </c>
      <c r="B28" s="6"/>
      <c r="C28" s="88"/>
      <c r="D28" s="88"/>
      <c r="E28" s="85"/>
      <c r="F28" s="87"/>
      <c r="G28" s="65"/>
    </row>
    <row r="29" spans="1:7" ht="21" customHeight="1" x14ac:dyDescent="0.15">
      <c r="A29" s="6">
        <v>14</v>
      </c>
      <c r="B29" s="6"/>
      <c r="C29" s="88"/>
      <c r="D29" s="88"/>
      <c r="E29" s="85"/>
      <c r="F29" s="87"/>
      <c r="G29" s="65"/>
    </row>
    <row r="30" spans="1:7" ht="21" customHeight="1" x14ac:dyDescent="0.15">
      <c r="A30" s="6">
        <v>15</v>
      </c>
      <c r="B30" s="6"/>
      <c r="C30" s="88"/>
      <c r="D30" s="88"/>
      <c r="E30" s="85"/>
      <c r="F30" s="87"/>
      <c r="G30" s="65"/>
    </row>
    <row r="31" spans="1:7" x14ac:dyDescent="0.15">
      <c r="B31" t="s">
        <v>7</v>
      </c>
    </row>
    <row r="32" spans="1:7" ht="6.75" customHeight="1" x14ac:dyDescent="0.15"/>
    <row r="33" spans="1:8" ht="18.75" customHeight="1" x14ac:dyDescent="0.15">
      <c r="B33" s="5">
        <f>COUNTA(C16:D30)</f>
        <v>0</v>
      </c>
      <c r="C33" t="s">
        <v>370</v>
      </c>
      <c r="D33" s="91">
        <f>B33*700</f>
        <v>0</v>
      </c>
      <c r="E33" s="102"/>
      <c r="F33" s="92"/>
      <c r="G33" t="s">
        <v>8</v>
      </c>
    </row>
    <row r="34" spans="1:8" ht="7.5" customHeight="1" x14ac:dyDescent="0.15"/>
    <row r="35" spans="1:8" ht="16.5" customHeight="1" x14ac:dyDescent="0.15">
      <c r="A35" s="93" t="s">
        <v>64</v>
      </c>
      <c r="B35" s="93"/>
      <c r="C35" s="93"/>
      <c r="D35" s="93"/>
      <c r="E35" s="93"/>
      <c r="F35" s="93"/>
      <c r="G35" s="93"/>
    </row>
    <row r="36" spans="1:8" ht="7.5" customHeight="1" x14ac:dyDescent="0.15"/>
    <row r="37" spans="1:8" ht="16.5" customHeight="1" x14ac:dyDescent="0.15">
      <c r="A37" s="82" t="s">
        <v>433</v>
      </c>
      <c r="B37" s="82"/>
      <c r="C37" s="82"/>
      <c r="D37" s="82"/>
      <c r="E37" s="82"/>
      <c r="F37" s="82"/>
      <c r="G37" s="82"/>
      <c r="H37" s="82"/>
    </row>
    <row r="38" spans="1:8" ht="7.5" customHeight="1" x14ac:dyDescent="0.15"/>
    <row r="39" spans="1:8" ht="16.5" customHeight="1" x14ac:dyDescent="0.15">
      <c r="A39" s="95" t="str">
        <f>"令和"&amp;入力シート!B1&amp;"年"</f>
        <v>令和6年</v>
      </c>
      <c r="B39" s="95"/>
      <c r="C39" t="s">
        <v>327</v>
      </c>
    </row>
    <row r="40" spans="1:8" ht="16.5" customHeight="1" x14ac:dyDescent="0.15">
      <c r="A40" s="7"/>
      <c r="B40" s="7"/>
      <c r="C40" s="103"/>
      <c r="D40" s="103"/>
      <c r="E40" s="104" t="s">
        <v>30</v>
      </c>
      <c r="F40" s="104"/>
      <c r="G40" s="54"/>
      <c r="H40" s="12" t="s">
        <v>10</v>
      </c>
    </row>
    <row r="41" spans="1:8" ht="27" customHeight="1" x14ac:dyDescent="0.15">
      <c r="A41" s="7"/>
      <c r="B41" s="7"/>
      <c r="E41" s="104"/>
      <c r="F41" s="104"/>
    </row>
    <row r="42" spans="1:8" ht="16.5" customHeight="1" x14ac:dyDescent="0.15">
      <c r="A42" s="7"/>
      <c r="B42" s="7"/>
      <c r="C42" s="103"/>
      <c r="D42" s="103"/>
      <c r="E42" s="104" t="s">
        <v>30</v>
      </c>
      <c r="F42" s="104"/>
      <c r="G42" s="30"/>
      <c r="H42" s="12" t="s">
        <v>10</v>
      </c>
    </row>
    <row r="43" spans="1:8" x14ac:dyDescent="0.15">
      <c r="F43" s="1"/>
      <c r="G43" s="1"/>
    </row>
  </sheetData>
  <mergeCells count="54">
    <mergeCell ref="C40:D40"/>
    <mergeCell ref="E40:F40"/>
    <mergeCell ref="E41:F41"/>
    <mergeCell ref="C42:D42"/>
    <mergeCell ref="E42:F42"/>
    <mergeCell ref="C25:D25"/>
    <mergeCell ref="E25:F25"/>
    <mergeCell ref="C26:D26"/>
    <mergeCell ref="E26:F26"/>
    <mergeCell ref="A39:B39"/>
    <mergeCell ref="C27:D27"/>
    <mergeCell ref="E27:F27"/>
    <mergeCell ref="C28:D28"/>
    <mergeCell ref="E28:F28"/>
    <mergeCell ref="C29:D29"/>
    <mergeCell ref="E29:F29"/>
    <mergeCell ref="C30:D30"/>
    <mergeCell ref="E30:F30"/>
    <mergeCell ref="D33:F33"/>
    <mergeCell ref="A35:G35"/>
    <mergeCell ref="A37:H3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C16:D16"/>
    <mergeCell ref="E16:F16"/>
    <mergeCell ref="C17:D17"/>
    <mergeCell ref="E17:F17"/>
    <mergeCell ref="C18:D18"/>
    <mergeCell ref="E18:F18"/>
    <mergeCell ref="A12:B12"/>
    <mergeCell ref="A13:B13"/>
    <mergeCell ref="A14:B14"/>
    <mergeCell ref="C15:D15"/>
    <mergeCell ref="E15:F15"/>
    <mergeCell ref="A8:B8"/>
    <mergeCell ref="D8:F8"/>
    <mergeCell ref="A9:B10"/>
    <mergeCell ref="D9:F10"/>
    <mergeCell ref="A11:B11"/>
    <mergeCell ref="A1:G1"/>
    <mergeCell ref="A6:B6"/>
    <mergeCell ref="D6:F6"/>
    <mergeCell ref="A7:B7"/>
    <mergeCell ref="D7:F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workbookViewId="0">
      <selection activeCell="K13" sqref="K13"/>
    </sheetView>
  </sheetViews>
  <sheetFormatPr defaultRowHeight="13.5" x14ac:dyDescent="0.15"/>
  <cols>
    <col min="1" max="1" width="5.625" style="1" customWidth="1"/>
    <col min="2" max="2" width="9.625" customWidth="1"/>
    <col min="3" max="3" width="19.75" customWidth="1"/>
    <col min="4" max="4" width="5.625" customWidth="1"/>
    <col min="5" max="5" width="7.625" customWidth="1"/>
    <col min="6" max="6" width="4.625" customWidth="1"/>
    <col min="7" max="7" width="19.75" customWidth="1"/>
    <col min="8" max="8" width="13.25" customWidth="1"/>
    <col min="9" max="9" width="19.75" customWidth="1"/>
  </cols>
  <sheetData>
    <row r="1" spans="1:9" ht="17.25" x14ac:dyDescent="0.15">
      <c r="A1" s="83" t="str">
        <f>"令和"&amp;入力シート!B1&amp;"年度　第"&amp;入力シート!B2&amp;"回　　佐賀県中学校総合体育大会"</f>
        <v>令和6年度　第61回　　佐賀県中学校総合体育大会</v>
      </c>
      <c r="B1" s="83"/>
      <c r="C1" s="83"/>
      <c r="D1" s="83"/>
      <c r="E1" s="83"/>
      <c r="F1" s="83"/>
      <c r="G1" s="83"/>
      <c r="H1" s="83"/>
      <c r="I1" s="83"/>
    </row>
    <row r="2" spans="1:9" ht="7.5" customHeight="1" x14ac:dyDescent="0.15"/>
    <row r="3" spans="1:9" ht="18.75" x14ac:dyDescent="0.15">
      <c r="C3" s="3" t="s">
        <v>53</v>
      </c>
      <c r="E3" s="107" t="s">
        <v>364</v>
      </c>
      <c r="F3" s="107"/>
      <c r="G3" s="107"/>
      <c r="H3" s="107"/>
    </row>
    <row r="4" spans="1:9" ht="8.25" customHeight="1" x14ac:dyDescent="0.15"/>
    <row r="5" spans="1:9" ht="15" customHeight="1" x14ac:dyDescent="0.15">
      <c r="B5" s="8" t="s">
        <v>12</v>
      </c>
      <c r="C5" s="55" t="s">
        <v>351</v>
      </c>
      <c r="F5" s="4"/>
    </row>
    <row r="6" spans="1:9" ht="23.25" customHeight="1" x14ac:dyDescent="0.15">
      <c r="A6" s="84" t="s">
        <v>63</v>
      </c>
      <c r="B6" s="84"/>
      <c r="C6" s="6" t="str">
        <f>IF(入力シート!B3="","",INDEX(入力シート!$G$2:$L$100,MATCH(入力シート!$B$3,入力シート!$G$2:$G$100,0),4))</f>
        <v/>
      </c>
      <c r="D6" s="84" t="s">
        <v>333</v>
      </c>
      <c r="E6" s="84"/>
      <c r="F6" s="84"/>
      <c r="G6" s="88"/>
      <c r="H6" s="88"/>
      <c r="I6" s="88"/>
    </row>
    <row r="7" spans="1:9" ht="23.25" customHeight="1" x14ac:dyDescent="0.15">
      <c r="A7" s="84" t="s">
        <v>334</v>
      </c>
      <c r="B7" s="84"/>
      <c r="C7" s="44"/>
      <c r="D7" s="84" t="s">
        <v>335</v>
      </c>
      <c r="E7" s="84"/>
      <c r="F7" s="84"/>
      <c r="G7" s="45"/>
      <c r="H7" s="62" t="s">
        <v>371</v>
      </c>
      <c r="I7" s="5"/>
    </row>
    <row r="8" spans="1:9" ht="23.25" customHeight="1" x14ac:dyDescent="0.15">
      <c r="A8" s="84" t="s">
        <v>54</v>
      </c>
      <c r="B8" s="84"/>
      <c r="C8" s="42"/>
      <c r="D8" s="84" t="s">
        <v>54</v>
      </c>
      <c r="E8" s="84"/>
      <c r="F8" s="84"/>
      <c r="G8" s="43"/>
      <c r="H8" s="62" t="s">
        <v>372</v>
      </c>
      <c r="I8" s="5"/>
    </row>
    <row r="9" spans="1:9" ht="21" customHeight="1" x14ac:dyDescent="0.15">
      <c r="A9" s="96" t="s">
        <v>336</v>
      </c>
      <c r="B9" s="97"/>
      <c r="C9" s="51"/>
      <c r="D9" s="96" t="s">
        <v>336</v>
      </c>
      <c r="E9" s="100"/>
      <c r="F9" s="97"/>
      <c r="G9" s="52"/>
      <c r="H9" s="77" t="s">
        <v>374</v>
      </c>
      <c r="I9" s="64"/>
    </row>
    <row r="10" spans="1:9" ht="15" customHeight="1" x14ac:dyDescent="0.15">
      <c r="A10" s="98"/>
      <c r="B10" s="99"/>
      <c r="C10" s="53" t="s">
        <v>341</v>
      </c>
      <c r="D10" s="98"/>
      <c r="E10" s="101"/>
      <c r="F10" s="99"/>
      <c r="G10" s="53" t="s">
        <v>341</v>
      </c>
      <c r="H10" s="77"/>
      <c r="I10" s="53" t="s">
        <v>341</v>
      </c>
    </row>
    <row r="11" spans="1:9" ht="23.25" customHeight="1" x14ac:dyDescent="0.15">
      <c r="A11" s="84" t="s">
        <v>2</v>
      </c>
      <c r="B11" s="84"/>
      <c r="C11" s="5"/>
      <c r="D11" s="12" t="s">
        <v>5</v>
      </c>
      <c r="E11" s="85"/>
      <c r="F11" s="87"/>
      <c r="G11" s="63" t="s">
        <v>376</v>
      </c>
      <c r="H11" s="105" t="s">
        <v>375</v>
      </c>
      <c r="I11" s="106"/>
    </row>
    <row r="12" spans="1:9" ht="23.25" customHeight="1" x14ac:dyDescent="0.15">
      <c r="A12" s="84" t="s">
        <v>326</v>
      </c>
      <c r="B12" s="84"/>
      <c r="C12" s="47"/>
      <c r="D12" s="12" t="s">
        <v>5</v>
      </c>
      <c r="E12" s="85"/>
      <c r="F12" s="87"/>
      <c r="G12" s="63" t="s">
        <v>376</v>
      </c>
      <c r="H12" s="105" t="s">
        <v>447</v>
      </c>
      <c r="I12" s="105"/>
    </row>
    <row r="13" spans="1:9" ht="23.25" customHeight="1" x14ac:dyDescent="0.15">
      <c r="A13" s="84" t="s">
        <v>326</v>
      </c>
      <c r="B13" s="84"/>
      <c r="C13" s="47"/>
      <c r="D13" s="12" t="s">
        <v>5</v>
      </c>
      <c r="E13" s="85"/>
      <c r="F13" s="87"/>
      <c r="G13" s="63" t="s">
        <v>376</v>
      </c>
      <c r="H13" s="105" t="s">
        <v>447</v>
      </c>
      <c r="I13" s="105"/>
    </row>
    <row r="14" spans="1:9" ht="23.25" customHeight="1" x14ac:dyDescent="0.15">
      <c r="A14" s="84" t="s">
        <v>326</v>
      </c>
      <c r="B14" s="84"/>
      <c r="C14" s="47"/>
      <c r="D14" s="12" t="s">
        <v>5</v>
      </c>
      <c r="E14" s="85"/>
      <c r="F14" s="87"/>
      <c r="G14" s="63" t="s">
        <v>376</v>
      </c>
      <c r="H14" s="105" t="s">
        <v>447</v>
      </c>
      <c r="I14" s="105"/>
    </row>
    <row r="15" spans="1:9" ht="18" customHeight="1" x14ac:dyDescent="0.15">
      <c r="A15" s="6" t="s">
        <v>0</v>
      </c>
      <c r="B15" s="6" t="s">
        <v>1</v>
      </c>
      <c r="C15" s="88" t="s">
        <v>3</v>
      </c>
      <c r="D15" s="88"/>
      <c r="E15" s="85" t="s">
        <v>4</v>
      </c>
      <c r="F15" s="87"/>
      <c r="G15" s="88" t="s">
        <v>365</v>
      </c>
      <c r="H15" s="88"/>
      <c r="I15" s="6" t="s">
        <v>377</v>
      </c>
    </row>
    <row r="16" spans="1:9" ht="21" customHeight="1" x14ac:dyDescent="0.15">
      <c r="A16" s="6">
        <v>1</v>
      </c>
      <c r="B16" s="6"/>
      <c r="C16" s="88"/>
      <c r="D16" s="88"/>
      <c r="E16" s="85"/>
      <c r="F16" s="87"/>
      <c r="G16" s="88"/>
      <c r="H16" s="88"/>
      <c r="I16" s="5"/>
    </row>
    <row r="17" spans="1:9" ht="21" customHeight="1" x14ac:dyDescent="0.15">
      <c r="A17" s="6">
        <v>2</v>
      </c>
      <c r="B17" s="6"/>
      <c r="C17" s="88"/>
      <c r="D17" s="88"/>
      <c r="E17" s="85"/>
      <c r="F17" s="87"/>
      <c r="G17" s="88"/>
      <c r="H17" s="88"/>
      <c r="I17" s="5"/>
    </row>
    <row r="18" spans="1:9" ht="21" customHeight="1" x14ac:dyDescent="0.15">
      <c r="A18" s="6">
        <v>3</v>
      </c>
      <c r="B18" s="6"/>
      <c r="C18" s="88"/>
      <c r="D18" s="88"/>
      <c r="E18" s="85"/>
      <c r="F18" s="87"/>
      <c r="G18" s="88"/>
      <c r="H18" s="88"/>
      <c r="I18" s="5"/>
    </row>
    <row r="19" spans="1:9" ht="21" customHeight="1" x14ac:dyDescent="0.15">
      <c r="A19" s="6">
        <v>4</v>
      </c>
      <c r="B19" s="6"/>
      <c r="C19" s="88"/>
      <c r="D19" s="88"/>
      <c r="E19" s="85"/>
      <c r="F19" s="87"/>
      <c r="G19" s="88"/>
      <c r="H19" s="88"/>
      <c r="I19" s="5"/>
    </row>
    <row r="20" spans="1:9" ht="21" customHeight="1" x14ac:dyDescent="0.15">
      <c r="A20" s="6">
        <v>5</v>
      </c>
      <c r="B20" s="6"/>
      <c r="C20" s="88"/>
      <c r="D20" s="88"/>
      <c r="E20" s="85"/>
      <c r="F20" s="87"/>
      <c r="G20" s="88"/>
      <c r="H20" s="88"/>
      <c r="I20" s="5"/>
    </row>
    <row r="21" spans="1:9" ht="21" customHeight="1" x14ac:dyDescent="0.15">
      <c r="A21" s="6">
        <v>6</v>
      </c>
      <c r="B21" s="6"/>
      <c r="C21" s="88"/>
      <c r="D21" s="88"/>
      <c r="E21" s="85"/>
      <c r="F21" s="87"/>
      <c r="G21" s="88"/>
      <c r="H21" s="88"/>
      <c r="I21" s="5"/>
    </row>
    <row r="22" spans="1:9" ht="21" customHeight="1" x14ac:dyDescent="0.15">
      <c r="A22" s="6">
        <v>7</v>
      </c>
      <c r="B22" s="6"/>
      <c r="C22" s="88"/>
      <c r="D22" s="88"/>
      <c r="E22" s="85"/>
      <c r="F22" s="87"/>
      <c r="G22" s="88"/>
      <c r="H22" s="88"/>
      <c r="I22" s="5"/>
    </row>
    <row r="23" spans="1:9" ht="21" customHeight="1" x14ac:dyDescent="0.15">
      <c r="A23" s="6">
        <v>8</v>
      </c>
      <c r="B23" s="6"/>
      <c r="C23" s="88"/>
      <c r="D23" s="88"/>
      <c r="E23" s="85"/>
      <c r="F23" s="87"/>
      <c r="G23" s="88"/>
      <c r="H23" s="88"/>
      <c r="I23" s="5"/>
    </row>
    <row r="24" spans="1:9" ht="21" customHeight="1" x14ac:dyDescent="0.15">
      <c r="A24" s="6">
        <v>9</v>
      </c>
      <c r="B24" s="6"/>
      <c r="C24" s="88"/>
      <c r="D24" s="88"/>
      <c r="E24" s="85"/>
      <c r="F24" s="87"/>
      <c r="G24" s="88"/>
      <c r="H24" s="88"/>
      <c r="I24" s="5"/>
    </row>
    <row r="25" spans="1:9" ht="21" customHeight="1" x14ac:dyDescent="0.15">
      <c r="A25" s="6">
        <v>10</v>
      </c>
      <c r="B25" s="6"/>
      <c r="C25" s="88"/>
      <c r="D25" s="88"/>
      <c r="E25" s="85"/>
      <c r="F25" s="87"/>
      <c r="G25" s="88"/>
      <c r="H25" s="88"/>
      <c r="I25" s="5"/>
    </row>
    <row r="26" spans="1:9" ht="21" customHeight="1" x14ac:dyDescent="0.15">
      <c r="A26" s="6">
        <v>11</v>
      </c>
      <c r="B26" s="6"/>
      <c r="C26" s="88"/>
      <c r="D26" s="88"/>
      <c r="E26" s="85"/>
      <c r="F26" s="87"/>
      <c r="G26" s="88"/>
      <c r="H26" s="88"/>
      <c r="I26" s="5"/>
    </row>
    <row r="27" spans="1:9" ht="21" customHeight="1" x14ac:dyDescent="0.15">
      <c r="A27" s="6">
        <v>12</v>
      </c>
      <c r="B27" s="6"/>
      <c r="C27" s="88"/>
      <c r="D27" s="88"/>
      <c r="E27" s="85"/>
      <c r="F27" s="87"/>
      <c r="G27" s="88"/>
      <c r="H27" s="88"/>
      <c r="I27" s="5"/>
    </row>
    <row r="28" spans="1:9" ht="21" customHeight="1" x14ac:dyDescent="0.15">
      <c r="A28" s="6">
        <v>13</v>
      </c>
      <c r="B28" s="6"/>
      <c r="C28" s="88"/>
      <c r="D28" s="88"/>
      <c r="E28" s="85"/>
      <c r="F28" s="87"/>
      <c r="G28" s="88"/>
      <c r="H28" s="88"/>
      <c r="I28" s="5"/>
    </row>
    <row r="29" spans="1:9" ht="21" customHeight="1" x14ac:dyDescent="0.15">
      <c r="A29" s="6">
        <v>14</v>
      </c>
      <c r="B29" s="6"/>
      <c r="C29" s="88"/>
      <c r="D29" s="88"/>
      <c r="E29" s="85"/>
      <c r="F29" s="87"/>
      <c r="G29" s="88"/>
      <c r="H29" s="88"/>
      <c r="I29" s="5"/>
    </row>
    <row r="30" spans="1:9" ht="21" customHeight="1" x14ac:dyDescent="0.15">
      <c r="A30" s="6">
        <v>15</v>
      </c>
      <c r="B30" s="6"/>
      <c r="C30" s="88"/>
      <c r="D30" s="88"/>
      <c r="E30" s="85"/>
      <c r="F30" s="87"/>
      <c r="G30" s="88"/>
      <c r="H30" s="88"/>
      <c r="I30" s="5"/>
    </row>
    <row r="31" spans="1:9" ht="21" customHeight="1" x14ac:dyDescent="0.15">
      <c r="B31" s="1"/>
      <c r="C31" s="1"/>
      <c r="D31" s="1"/>
      <c r="E31" s="1"/>
      <c r="F31" s="1"/>
      <c r="G31" s="1"/>
      <c r="H31" s="1"/>
    </row>
    <row r="32" spans="1:9" x14ac:dyDescent="0.15">
      <c r="B32" t="s">
        <v>7</v>
      </c>
    </row>
    <row r="33" spans="1:9" ht="6.75" customHeight="1" x14ac:dyDescent="0.15"/>
    <row r="34" spans="1:9" ht="18.75" customHeight="1" x14ac:dyDescent="0.15">
      <c r="B34" s="5">
        <f>COUNTA(C16:D30)</f>
        <v>0</v>
      </c>
      <c r="C34" t="s">
        <v>370</v>
      </c>
      <c r="D34" s="91">
        <f>B34*700</f>
        <v>0</v>
      </c>
      <c r="E34" s="102"/>
      <c r="F34" s="92"/>
      <c r="G34" t="s">
        <v>8</v>
      </c>
    </row>
    <row r="35" spans="1:9" ht="7.5" customHeight="1" x14ac:dyDescent="0.15"/>
    <row r="36" spans="1:9" ht="16.5" customHeight="1" x14ac:dyDescent="0.15">
      <c r="A36" s="93" t="s">
        <v>64</v>
      </c>
      <c r="B36" s="93"/>
      <c r="C36" s="93"/>
      <c r="D36" s="93"/>
      <c r="E36" s="93"/>
      <c r="F36" s="93"/>
      <c r="G36" s="93"/>
    </row>
    <row r="37" spans="1:9" ht="7.5" customHeight="1" x14ac:dyDescent="0.15"/>
    <row r="38" spans="1:9" ht="16.5" customHeight="1" x14ac:dyDescent="0.15">
      <c r="A38" s="108" t="s">
        <v>434</v>
      </c>
      <c r="B38" s="108"/>
      <c r="C38" s="108"/>
      <c r="D38" s="108"/>
      <c r="E38" s="108"/>
      <c r="F38" s="108"/>
      <c r="G38" s="108"/>
      <c r="H38" s="108"/>
      <c r="I38" s="108"/>
    </row>
    <row r="39" spans="1:9" ht="7.5" customHeight="1" x14ac:dyDescent="0.15"/>
    <row r="40" spans="1:9" ht="16.5" customHeight="1" x14ac:dyDescent="0.15">
      <c r="A40" s="95" t="str">
        <f>"令和"&amp;入力シート!B1&amp;"年"</f>
        <v>令和6年</v>
      </c>
      <c r="B40" s="95"/>
      <c r="C40" t="s">
        <v>327</v>
      </c>
    </row>
    <row r="41" spans="1:9" ht="16.5" customHeight="1" x14ac:dyDescent="0.15">
      <c r="A41" s="7"/>
      <c r="B41" s="7"/>
      <c r="C41" s="104"/>
      <c r="D41" s="104"/>
      <c r="E41" s="104" t="s">
        <v>5</v>
      </c>
      <c r="F41" s="104"/>
      <c r="G41" s="54"/>
      <c r="H41" s="9" t="s">
        <v>432</v>
      </c>
      <c r="I41" s="54" t="s">
        <v>431</v>
      </c>
    </row>
    <row r="42" spans="1:9" ht="16.5" customHeight="1" x14ac:dyDescent="0.15">
      <c r="A42" s="7"/>
      <c r="B42" s="7"/>
      <c r="E42" s="104"/>
      <c r="F42" s="104"/>
      <c r="H42" s="1"/>
    </row>
    <row r="43" spans="1:9" ht="16.5" customHeight="1" x14ac:dyDescent="0.15">
      <c r="A43" s="7"/>
      <c r="B43" s="7"/>
      <c r="C43" s="104"/>
      <c r="D43" s="104"/>
      <c r="E43" s="104" t="s">
        <v>5</v>
      </c>
      <c r="F43" s="104"/>
      <c r="G43" s="30"/>
      <c r="H43" s="9" t="s">
        <v>432</v>
      </c>
      <c r="I43" s="54" t="s">
        <v>431</v>
      </c>
    </row>
    <row r="44" spans="1:9" ht="16.5" customHeight="1" x14ac:dyDescent="0.15">
      <c r="F44" s="1"/>
      <c r="G44" s="1"/>
      <c r="H44" s="1"/>
    </row>
    <row r="45" spans="1:9" ht="16.5" customHeight="1" x14ac:dyDescent="0.15">
      <c r="B45" s="7"/>
      <c r="C45" s="104"/>
      <c r="D45" s="104"/>
      <c r="E45" s="104" t="s">
        <v>5</v>
      </c>
      <c r="F45" s="104"/>
      <c r="G45" s="54"/>
      <c r="H45" s="9" t="s">
        <v>432</v>
      </c>
      <c r="I45" s="54" t="s">
        <v>431</v>
      </c>
    </row>
    <row r="46" spans="1:9" ht="16.5" customHeight="1" x14ac:dyDescent="0.15"/>
  </sheetData>
  <mergeCells count="83">
    <mergeCell ref="C45:D45"/>
    <mergeCell ref="E45:F45"/>
    <mergeCell ref="E43:F43"/>
    <mergeCell ref="C43:D43"/>
    <mergeCell ref="E27:F27"/>
    <mergeCell ref="E28:F28"/>
    <mergeCell ref="A38:I38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G16:H16"/>
    <mergeCell ref="G17:H17"/>
    <mergeCell ref="G18:H18"/>
    <mergeCell ref="G19:H19"/>
    <mergeCell ref="G20:H20"/>
    <mergeCell ref="E19:F19"/>
    <mergeCell ref="E20:F20"/>
    <mergeCell ref="E21:F21"/>
    <mergeCell ref="C22:D22"/>
    <mergeCell ref="C23:D23"/>
    <mergeCell ref="C21:D21"/>
    <mergeCell ref="A6:B6"/>
    <mergeCell ref="D6:F6"/>
    <mergeCell ref="A8:B8"/>
    <mergeCell ref="D9:F10"/>
    <mergeCell ref="A7:B7"/>
    <mergeCell ref="D7:F7"/>
    <mergeCell ref="D8:F8"/>
    <mergeCell ref="G6:I6"/>
    <mergeCell ref="A9:B10"/>
    <mergeCell ref="A1:I1"/>
    <mergeCell ref="E3:H3"/>
    <mergeCell ref="E42:F42"/>
    <mergeCell ref="C41:D41"/>
    <mergeCell ref="C19:D19"/>
    <mergeCell ref="C20:D20"/>
    <mergeCell ref="E22:F22"/>
    <mergeCell ref="E23:F23"/>
    <mergeCell ref="D34:F34"/>
    <mergeCell ref="A36:G36"/>
    <mergeCell ref="A40:B40"/>
    <mergeCell ref="C27:D27"/>
    <mergeCell ref="C28:D28"/>
    <mergeCell ref="C29:D29"/>
    <mergeCell ref="E17:F17"/>
    <mergeCell ref="C15:D15"/>
    <mergeCell ref="C16:D16"/>
    <mergeCell ref="C17:D17"/>
    <mergeCell ref="E41:F41"/>
    <mergeCell ref="C18:D18"/>
    <mergeCell ref="E18:F18"/>
    <mergeCell ref="E29:F29"/>
    <mergeCell ref="C30:D30"/>
    <mergeCell ref="E30:F30"/>
    <mergeCell ref="C24:D24"/>
    <mergeCell ref="C25:D25"/>
    <mergeCell ref="C26:D26"/>
    <mergeCell ref="E24:F24"/>
    <mergeCell ref="E25:F25"/>
    <mergeCell ref="E26:F26"/>
    <mergeCell ref="H9:H10"/>
    <mergeCell ref="A13:B13"/>
    <mergeCell ref="A14:B14"/>
    <mergeCell ref="E15:F15"/>
    <mergeCell ref="E16:F16"/>
    <mergeCell ref="A11:B11"/>
    <mergeCell ref="A12:B12"/>
    <mergeCell ref="H11:I11"/>
    <mergeCell ref="H12:I12"/>
    <mergeCell ref="H13:I13"/>
    <mergeCell ref="H14:I14"/>
    <mergeCell ref="E11:F11"/>
    <mergeCell ref="E12:F12"/>
    <mergeCell ref="E13:F13"/>
    <mergeCell ref="E14:F14"/>
    <mergeCell ref="G15:H15"/>
  </mergeCells>
  <phoneticPr fontId="2"/>
  <pageMargins left="0.15748031496062992" right="0.1574803149606299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51DB-1BD3-4AF5-BC45-2DE4A48F613B}">
  <dimension ref="A1:M44"/>
  <sheetViews>
    <sheetView workbookViewId="0">
      <selection activeCell="L13" sqref="L13"/>
    </sheetView>
  </sheetViews>
  <sheetFormatPr defaultRowHeight="13.5" x14ac:dyDescent="0.15"/>
  <cols>
    <col min="1" max="1" width="5.625" style="1" customWidth="1"/>
    <col min="2" max="2" width="9.625" customWidth="1"/>
    <col min="3" max="3" width="19.75" customWidth="1"/>
    <col min="4" max="4" width="5.625" customWidth="1"/>
    <col min="5" max="5" width="7.625" customWidth="1"/>
    <col min="6" max="6" width="4.625" customWidth="1"/>
    <col min="7" max="7" width="19.75" customWidth="1"/>
    <col min="8" max="8" width="13.875" customWidth="1"/>
    <col min="9" max="9" width="19.75" customWidth="1"/>
    <col min="13" max="14" width="0" hidden="1" customWidth="1"/>
  </cols>
  <sheetData>
    <row r="1" spans="1:13" ht="17.25" x14ac:dyDescent="0.15">
      <c r="A1" s="83" t="str">
        <f>"令和"&amp;入力シート!B1&amp;"年度　第"&amp;入力シート!B2&amp;"回　　佐賀県中学校総合体育大会"</f>
        <v>令和6年度　第61回　　佐賀県中学校総合体育大会</v>
      </c>
      <c r="B1" s="83"/>
      <c r="C1" s="83"/>
      <c r="D1" s="83"/>
      <c r="E1" s="83"/>
      <c r="F1" s="83"/>
      <c r="G1" s="83"/>
      <c r="H1" s="83"/>
      <c r="I1" s="83"/>
    </row>
    <row r="2" spans="1:13" ht="7.5" customHeight="1" x14ac:dyDescent="0.15"/>
    <row r="3" spans="1:13" ht="18.75" x14ac:dyDescent="0.15">
      <c r="C3" s="3" t="s">
        <v>53</v>
      </c>
      <c r="E3" s="107" t="s">
        <v>448</v>
      </c>
      <c r="F3" s="107"/>
      <c r="G3" s="107"/>
      <c r="H3" s="107"/>
    </row>
    <row r="4" spans="1:13" ht="8.25" customHeight="1" x14ac:dyDescent="0.15"/>
    <row r="5" spans="1:13" ht="15" customHeight="1" x14ac:dyDescent="0.15">
      <c r="B5" s="8" t="s">
        <v>12</v>
      </c>
      <c r="C5" s="55" t="s">
        <v>351</v>
      </c>
      <c r="F5" s="4"/>
    </row>
    <row r="6" spans="1:13" ht="23.25" customHeight="1" x14ac:dyDescent="0.15">
      <c r="A6" s="84" t="s">
        <v>63</v>
      </c>
      <c r="B6" s="84"/>
      <c r="C6" s="6"/>
      <c r="D6" s="84" t="s">
        <v>381</v>
      </c>
      <c r="E6" s="84"/>
      <c r="F6" s="84"/>
      <c r="G6" s="88"/>
      <c r="H6" s="88"/>
      <c r="I6" s="88"/>
      <c r="M6" t="s">
        <v>424</v>
      </c>
    </row>
    <row r="7" spans="1:13" ht="23.25" customHeight="1" x14ac:dyDescent="0.15">
      <c r="A7" s="84" t="s">
        <v>334</v>
      </c>
      <c r="B7" s="84"/>
      <c r="C7" s="44"/>
      <c r="D7" s="84" t="s">
        <v>335</v>
      </c>
      <c r="E7" s="84"/>
      <c r="F7" s="84"/>
      <c r="G7" s="45"/>
      <c r="H7" s="62" t="s">
        <v>371</v>
      </c>
      <c r="I7" s="5"/>
      <c r="M7" t="s">
        <v>422</v>
      </c>
    </row>
    <row r="8" spans="1:13" ht="21" customHeight="1" x14ac:dyDescent="0.15">
      <c r="A8" s="96" t="s">
        <v>336</v>
      </c>
      <c r="B8" s="97"/>
      <c r="C8" s="51"/>
      <c r="D8" s="96" t="s">
        <v>336</v>
      </c>
      <c r="E8" s="100"/>
      <c r="F8" s="97"/>
      <c r="G8" s="52"/>
      <c r="H8" s="77" t="s">
        <v>336</v>
      </c>
      <c r="I8" s="64"/>
      <c r="M8" s="55" t="s">
        <v>423</v>
      </c>
    </row>
    <row r="9" spans="1:13" ht="15" customHeight="1" x14ac:dyDescent="0.15">
      <c r="A9" s="98"/>
      <c r="B9" s="99"/>
      <c r="C9" s="68" t="s">
        <v>424</v>
      </c>
      <c r="D9" s="98"/>
      <c r="E9" s="101"/>
      <c r="F9" s="99"/>
      <c r="G9" s="68" t="s">
        <v>424</v>
      </c>
      <c r="H9" s="77"/>
      <c r="I9" s="68" t="s">
        <v>424</v>
      </c>
    </row>
    <row r="10" spans="1:13" ht="23.25" customHeight="1" x14ac:dyDescent="0.15">
      <c r="A10" s="84" t="s">
        <v>2</v>
      </c>
      <c r="B10" s="84"/>
      <c r="C10" s="5"/>
      <c r="D10" s="12" t="s">
        <v>5</v>
      </c>
      <c r="E10" s="85"/>
      <c r="F10" s="87"/>
      <c r="G10" s="63" t="s">
        <v>338</v>
      </c>
      <c r="H10" s="105" t="s">
        <v>375</v>
      </c>
      <c r="I10" s="106"/>
    </row>
    <row r="11" spans="1:13" ht="23.25" customHeight="1" x14ac:dyDescent="0.15">
      <c r="A11" s="84" t="s">
        <v>326</v>
      </c>
      <c r="B11" s="84"/>
      <c r="C11" s="47"/>
      <c r="D11" s="12" t="s">
        <v>5</v>
      </c>
      <c r="E11" s="85"/>
      <c r="F11" s="87"/>
      <c r="G11" s="63" t="s">
        <v>338</v>
      </c>
      <c r="H11" s="105" t="s">
        <v>447</v>
      </c>
      <c r="I11" s="105"/>
    </row>
    <row r="12" spans="1:13" ht="23.25" customHeight="1" x14ac:dyDescent="0.15">
      <c r="A12" s="84" t="s">
        <v>326</v>
      </c>
      <c r="B12" s="84"/>
      <c r="C12" s="47"/>
      <c r="D12" s="12" t="s">
        <v>5</v>
      </c>
      <c r="E12" s="85"/>
      <c r="F12" s="87"/>
      <c r="G12" s="63" t="s">
        <v>338</v>
      </c>
      <c r="H12" s="105" t="s">
        <v>447</v>
      </c>
      <c r="I12" s="105"/>
    </row>
    <row r="13" spans="1:13" ht="23.25" customHeight="1" x14ac:dyDescent="0.15">
      <c r="A13" s="84" t="s">
        <v>326</v>
      </c>
      <c r="B13" s="84"/>
      <c r="C13" s="47"/>
      <c r="D13" s="12" t="s">
        <v>5</v>
      </c>
      <c r="E13" s="85"/>
      <c r="F13" s="87"/>
      <c r="G13" s="63" t="s">
        <v>338</v>
      </c>
      <c r="H13" s="105" t="s">
        <v>447</v>
      </c>
      <c r="I13" s="105"/>
    </row>
    <row r="14" spans="1:13" ht="18" customHeight="1" x14ac:dyDescent="0.15">
      <c r="A14" s="6" t="s">
        <v>0</v>
      </c>
      <c r="B14" s="6" t="s">
        <v>1</v>
      </c>
      <c r="C14" s="88" t="s">
        <v>3</v>
      </c>
      <c r="D14" s="88"/>
      <c r="E14" s="85" t="s">
        <v>4</v>
      </c>
      <c r="F14" s="87"/>
      <c r="G14" s="88" t="s">
        <v>365</v>
      </c>
      <c r="H14" s="88"/>
      <c r="I14" s="6" t="s">
        <v>16</v>
      </c>
    </row>
    <row r="15" spans="1:13" ht="21" customHeight="1" x14ac:dyDescent="0.15">
      <c r="A15" s="6">
        <v>1</v>
      </c>
      <c r="B15" s="6"/>
      <c r="C15" s="88"/>
      <c r="D15" s="88"/>
      <c r="E15" s="85"/>
      <c r="F15" s="87"/>
      <c r="G15" s="88"/>
      <c r="H15" s="88"/>
      <c r="I15" s="5"/>
    </row>
    <row r="16" spans="1:13" ht="21" customHeight="1" x14ac:dyDescent="0.15">
      <c r="A16" s="6">
        <v>2</v>
      </c>
      <c r="B16" s="6"/>
      <c r="C16" s="88"/>
      <c r="D16" s="88"/>
      <c r="E16" s="85"/>
      <c r="F16" s="87"/>
      <c r="G16" s="88"/>
      <c r="H16" s="88"/>
      <c r="I16" s="5"/>
    </row>
    <row r="17" spans="1:9" ht="21" customHeight="1" x14ac:dyDescent="0.15">
      <c r="A17" s="6">
        <v>3</v>
      </c>
      <c r="B17" s="6"/>
      <c r="C17" s="88"/>
      <c r="D17" s="88"/>
      <c r="E17" s="85"/>
      <c r="F17" s="87"/>
      <c r="G17" s="88"/>
      <c r="H17" s="88"/>
      <c r="I17" s="5"/>
    </row>
    <row r="18" spans="1:9" ht="21" customHeight="1" x14ac:dyDescent="0.15">
      <c r="A18" s="6">
        <v>4</v>
      </c>
      <c r="B18" s="6"/>
      <c r="C18" s="88"/>
      <c r="D18" s="88"/>
      <c r="E18" s="85"/>
      <c r="F18" s="87"/>
      <c r="G18" s="88"/>
      <c r="H18" s="88"/>
      <c r="I18" s="5"/>
    </row>
    <row r="19" spans="1:9" ht="21" customHeight="1" x14ac:dyDescent="0.15">
      <c r="A19" s="6">
        <v>5</v>
      </c>
      <c r="B19" s="6"/>
      <c r="C19" s="88"/>
      <c r="D19" s="88"/>
      <c r="E19" s="85"/>
      <c r="F19" s="87"/>
      <c r="G19" s="88"/>
      <c r="H19" s="88"/>
      <c r="I19" s="5"/>
    </row>
    <row r="20" spans="1:9" ht="21" customHeight="1" x14ac:dyDescent="0.15">
      <c r="A20" s="6">
        <v>6</v>
      </c>
      <c r="B20" s="6"/>
      <c r="C20" s="88"/>
      <c r="D20" s="88"/>
      <c r="E20" s="85"/>
      <c r="F20" s="87"/>
      <c r="G20" s="88"/>
      <c r="H20" s="88"/>
      <c r="I20" s="5"/>
    </row>
    <row r="21" spans="1:9" ht="21" customHeight="1" x14ac:dyDescent="0.15">
      <c r="A21" s="6">
        <v>7</v>
      </c>
      <c r="B21" s="6"/>
      <c r="C21" s="88"/>
      <c r="D21" s="88"/>
      <c r="E21" s="85"/>
      <c r="F21" s="87"/>
      <c r="G21" s="88"/>
      <c r="H21" s="88"/>
      <c r="I21" s="5"/>
    </row>
    <row r="22" spans="1:9" ht="21" customHeight="1" x14ac:dyDescent="0.15">
      <c r="A22" s="6">
        <v>8</v>
      </c>
      <c r="B22" s="6"/>
      <c r="C22" s="88"/>
      <c r="D22" s="88"/>
      <c r="E22" s="85"/>
      <c r="F22" s="87"/>
      <c r="G22" s="88"/>
      <c r="H22" s="88"/>
      <c r="I22" s="5"/>
    </row>
    <row r="23" spans="1:9" ht="21" customHeight="1" x14ac:dyDescent="0.15">
      <c r="A23" s="6">
        <v>9</v>
      </c>
      <c r="B23" s="6"/>
      <c r="C23" s="88"/>
      <c r="D23" s="88"/>
      <c r="E23" s="85"/>
      <c r="F23" s="87"/>
      <c r="G23" s="88"/>
      <c r="H23" s="88"/>
      <c r="I23" s="5"/>
    </row>
    <row r="24" spans="1:9" ht="21" customHeight="1" x14ac:dyDescent="0.15">
      <c r="A24" s="6">
        <v>10</v>
      </c>
      <c r="B24" s="6"/>
      <c r="C24" s="88"/>
      <c r="D24" s="88"/>
      <c r="E24" s="85"/>
      <c r="F24" s="87"/>
      <c r="G24" s="88"/>
      <c r="H24" s="88"/>
      <c r="I24" s="5"/>
    </row>
    <row r="25" spans="1:9" ht="21" customHeight="1" x14ac:dyDescent="0.15">
      <c r="A25" s="6">
        <v>11</v>
      </c>
      <c r="B25" s="6"/>
      <c r="C25" s="88"/>
      <c r="D25" s="88"/>
      <c r="E25" s="85"/>
      <c r="F25" s="87"/>
      <c r="G25" s="88"/>
      <c r="H25" s="88"/>
      <c r="I25" s="5"/>
    </row>
    <row r="26" spans="1:9" ht="21" customHeight="1" x14ac:dyDescent="0.15">
      <c r="A26" s="6">
        <v>12</v>
      </c>
      <c r="B26" s="6"/>
      <c r="C26" s="88"/>
      <c r="D26" s="88"/>
      <c r="E26" s="85"/>
      <c r="F26" s="87"/>
      <c r="G26" s="88"/>
      <c r="H26" s="88"/>
      <c r="I26" s="5"/>
    </row>
    <row r="27" spans="1:9" ht="21" customHeight="1" x14ac:dyDescent="0.15">
      <c r="A27" s="6">
        <v>13</v>
      </c>
      <c r="B27" s="6"/>
      <c r="C27" s="88"/>
      <c r="D27" s="88"/>
      <c r="E27" s="85"/>
      <c r="F27" s="87"/>
      <c r="G27" s="88"/>
      <c r="H27" s="88"/>
      <c r="I27" s="5"/>
    </row>
    <row r="28" spans="1:9" ht="21" customHeight="1" x14ac:dyDescent="0.15">
      <c r="A28" s="6">
        <v>14</v>
      </c>
      <c r="B28" s="6"/>
      <c r="C28" s="88"/>
      <c r="D28" s="88"/>
      <c r="E28" s="85"/>
      <c r="F28" s="87"/>
      <c r="G28" s="88"/>
      <c r="H28" s="88"/>
      <c r="I28" s="5"/>
    </row>
    <row r="29" spans="1:9" ht="21" customHeight="1" x14ac:dyDescent="0.15">
      <c r="A29" s="6">
        <v>15</v>
      </c>
      <c r="B29" s="6"/>
      <c r="C29" s="88"/>
      <c r="D29" s="88"/>
      <c r="E29" s="85"/>
      <c r="F29" s="87"/>
      <c r="G29" s="88"/>
      <c r="H29" s="88"/>
      <c r="I29" s="5"/>
    </row>
    <row r="30" spans="1:9" ht="21" customHeight="1" x14ac:dyDescent="0.15">
      <c r="B30" s="1"/>
      <c r="C30" s="1"/>
      <c r="D30" s="1"/>
      <c r="E30" s="1"/>
      <c r="F30" s="1"/>
      <c r="G30" s="1"/>
      <c r="H30" s="1"/>
    </row>
    <row r="31" spans="1:9" ht="21" customHeight="1" x14ac:dyDescent="0.15">
      <c r="B31" s="1" t="s">
        <v>419</v>
      </c>
      <c r="C31" s="1"/>
      <c r="D31" s="1"/>
      <c r="E31" s="1"/>
      <c r="F31" s="1"/>
      <c r="G31" s="1"/>
      <c r="H31" s="1"/>
    </row>
    <row r="32" spans="1:9" ht="21" customHeight="1" x14ac:dyDescent="0.15">
      <c r="B32" s="6">
        <v>0</v>
      </c>
      <c r="C32" s="1" t="s">
        <v>420</v>
      </c>
      <c r="D32" s="109">
        <f>B32*700</f>
        <v>0</v>
      </c>
      <c r="E32" s="110"/>
      <c r="F32" s="1" t="s">
        <v>421</v>
      </c>
      <c r="G32" s="1"/>
      <c r="H32" s="1"/>
    </row>
    <row r="33" spans="1:9" ht="9" customHeight="1" x14ac:dyDescent="0.15">
      <c r="B33" s="1"/>
      <c r="C33" s="1"/>
      <c r="D33" s="1"/>
      <c r="E33" s="1"/>
      <c r="F33" s="1"/>
      <c r="G33" s="1"/>
      <c r="H33" s="1"/>
    </row>
    <row r="34" spans="1:9" ht="16.5" customHeight="1" x14ac:dyDescent="0.15">
      <c r="A34" s="93" t="s">
        <v>64</v>
      </c>
      <c r="B34" s="93"/>
      <c r="C34" s="93"/>
      <c r="D34" s="93"/>
      <c r="E34" s="93"/>
      <c r="F34" s="93"/>
      <c r="G34" s="93"/>
    </row>
    <row r="35" spans="1:9" ht="7.5" customHeight="1" x14ac:dyDescent="0.15"/>
    <row r="36" spans="1:9" ht="16.5" customHeight="1" x14ac:dyDescent="0.15">
      <c r="A36" s="108" t="s">
        <v>434</v>
      </c>
      <c r="B36" s="108"/>
      <c r="C36" s="108"/>
      <c r="D36" s="108"/>
      <c r="E36" s="108"/>
      <c r="F36" s="108"/>
      <c r="G36" s="108"/>
      <c r="H36" s="108"/>
      <c r="I36" s="108"/>
    </row>
    <row r="37" spans="1:9" ht="7.5" customHeight="1" x14ac:dyDescent="0.15"/>
    <row r="38" spans="1:9" ht="16.5" customHeight="1" x14ac:dyDescent="0.15">
      <c r="A38" s="95" t="str">
        <f>"令和"&amp;入力シート!B1&amp;"年"</f>
        <v>令和6年</v>
      </c>
      <c r="B38" s="95"/>
      <c r="C38" t="s">
        <v>327</v>
      </c>
    </row>
    <row r="39" spans="1:9" ht="16.5" customHeight="1" x14ac:dyDescent="0.15">
      <c r="A39" s="7"/>
      <c r="B39" s="7" t="s">
        <v>5</v>
      </c>
      <c r="C39" s="103"/>
      <c r="D39" s="103"/>
      <c r="E39" s="104" t="s">
        <v>30</v>
      </c>
      <c r="F39" s="104"/>
      <c r="G39" s="54"/>
      <c r="H39" s="10" t="s">
        <v>10</v>
      </c>
    </row>
    <row r="40" spans="1:9" ht="16.5" customHeight="1" x14ac:dyDescent="0.15">
      <c r="A40" s="7"/>
      <c r="B40" s="7"/>
      <c r="E40" s="104"/>
      <c r="F40" s="104"/>
    </row>
    <row r="41" spans="1:9" ht="16.5" customHeight="1" x14ac:dyDescent="0.15">
      <c r="A41" s="7"/>
      <c r="B41" s="7" t="s">
        <v>5</v>
      </c>
      <c r="C41" s="103"/>
      <c r="D41" s="103"/>
      <c r="E41" s="104" t="s">
        <v>30</v>
      </c>
      <c r="F41" s="104"/>
      <c r="G41" s="30"/>
      <c r="H41" s="10" t="s">
        <v>10</v>
      </c>
    </row>
    <row r="42" spans="1:9" ht="16.5" customHeight="1" x14ac:dyDescent="0.15">
      <c r="F42" s="1"/>
      <c r="G42" s="1"/>
    </row>
    <row r="43" spans="1:9" ht="16.5" customHeight="1" x14ac:dyDescent="0.15">
      <c r="B43" s="7" t="s">
        <v>5</v>
      </c>
      <c r="C43" s="103"/>
      <c r="D43" s="103"/>
      <c r="E43" s="104" t="s">
        <v>30</v>
      </c>
      <c r="F43" s="104"/>
      <c r="G43" s="54"/>
      <c r="H43" s="10" t="s">
        <v>10</v>
      </c>
    </row>
    <row r="44" spans="1:9" ht="16.5" customHeight="1" x14ac:dyDescent="0.15"/>
  </sheetData>
  <mergeCells count="81">
    <mergeCell ref="E28:F28"/>
    <mergeCell ref="G28:H28"/>
    <mergeCell ref="C43:D43"/>
    <mergeCell ref="E43:F43"/>
    <mergeCell ref="A38:B38"/>
    <mergeCell ref="C39:D39"/>
    <mergeCell ref="E39:F39"/>
    <mergeCell ref="E40:F40"/>
    <mergeCell ref="C41:D41"/>
    <mergeCell ref="E41:F41"/>
    <mergeCell ref="A36:I36"/>
    <mergeCell ref="C29:D29"/>
    <mergeCell ref="E29:F29"/>
    <mergeCell ref="G29:H29"/>
    <mergeCell ref="A34:G34"/>
    <mergeCell ref="D32:E32"/>
    <mergeCell ref="C27:D27"/>
    <mergeCell ref="E27:F27"/>
    <mergeCell ref="G27:H27"/>
    <mergeCell ref="C28:D28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A13:B13"/>
    <mergeCell ref="E13:F13"/>
    <mergeCell ref="H13:I13"/>
    <mergeCell ref="C14:D14"/>
    <mergeCell ref="E14:F14"/>
    <mergeCell ref="G14:H14"/>
    <mergeCell ref="A11:B11"/>
    <mergeCell ref="E11:F11"/>
    <mergeCell ref="H11:I11"/>
    <mergeCell ref="A12:B12"/>
    <mergeCell ref="E12:F12"/>
    <mergeCell ref="H12:I12"/>
    <mergeCell ref="A10:B10"/>
    <mergeCell ref="E10:F10"/>
    <mergeCell ref="H10:I10"/>
    <mergeCell ref="A1:I1"/>
    <mergeCell ref="E3:H3"/>
    <mergeCell ref="A6:B6"/>
    <mergeCell ref="D6:F6"/>
    <mergeCell ref="G6:I6"/>
    <mergeCell ref="A7:B7"/>
    <mergeCell ref="D7:F7"/>
    <mergeCell ref="A8:B9"/>
    <mergeCell ref="D8:F9"/>
    <mergeCell ref="H8:H9"/>
  </mergeCells>
  <phoneticPr fontId="2"/>
  <dataValidations count="1">
    <dataValidation type="list" allowBlank="1" showInputMessage="1" showErrorMessage="1" sqref="C9 I9 G9" xr:uid="{41F3BBCC-1EF2-480A-BDB3-5BEA8C5C65D9}">
      <formula1>$M$6:$M$8</formula1>
    </dataValidation>
  </dataValidations>
  <pageMargins left="0.15748031496062992" right="0.1574803149606299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64"/>
  <sheetViews>
    <sheetView view="pageBreakPreview" zoomScale="112" zoomScaleNormal="100" zoomScaleSheetLayoutView="112"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36" ht="11.25" customHeight="1" x14ac:dyDescent="0.15">
      <c r="D1" s="162" t="str">
        <f>"令和"&amp;入力シート!B1&amp;"年度　第"&amp;入力シート!B2&amp;"回　　佐賀県中学校総合体育大会"</f>
        <v>令和6年度　第61回　　佐賀県中学校総合体育大会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6" ht="11.25" customHeight="1" x14ac:dyDescent="0.15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6" ht="11.25" customHeight="1" x14ac:dyDescent="0.15">
      <c r="C3" s="163" t="s">
        <v>51</v>
      </c>
      <c r="D3" s="163"/>
      <c r="E3" s="163"/>
      <c r="F3" s="163"/>
      <c r="H3" s="164" t="s">
        <v>79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62" t="s">
        <v>444</v>
      </c>
      <c r="U3" s="162"/>
      <c r="V3" s="162"/>
      <c r="W3" s="162"/>
      <c r="X3" s="162"/>
      <c r="Y3" s="162"/>
      <c r="Z3" s="162"/>
      <c r="AA3" s="162"/>
    </row>
    <row r="4" spans="1:36" ht="11.25" customHeight="1" x14ac:dyDescent="0.15">
      <c r="C4" s="163"/>
      <c r="D4" s="163"/>
      <c r="E4" s="163"/>
      <c r="F4" s="163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62"/>
      <c r="U4" s="162"/>
      <c r="V4" s="162"/>
      <c r="W4" s="162"/>
      <c r="X4" s="162"/>
      <c r="Y4" s="162"/>
      <c r="Z4" s="162"/>
      <c r="AA4" s="162"/>
    </row>
    <row r="5" spans="1:36" ht="14.25" thickBot="1" x14ac:dyDescent="0.2">
      <c r="A5" s="55" t="s">
        <v>351</v>
      </c>
    </row>
    <row r="6" spans="1:36" x14ac:dyDescent="0.15">
      <c r="A6" s="170" t="s">
        <v>63</v>
      </c>
      <c r="B6" s="171"/>
      <c r="C6" s="171"/>
      <c r="D6" s="171"/>
      <c r="E6" s="171"/>
      <c r="F6" s="171"/>
      <c r="G6" s="171"/>
      <c r="H6" s="174" t="str">
        <f>IF(入力シート!B3="","",INDEX(入力シート!$G$2:$L$100,MATCH(入力シート!$B$3,入力シート!$G$2:$G$100,0),4))</f>
        <v/>
      </c>
      <c r="I6" s="145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45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45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45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45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45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45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45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45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7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79" t="s">
        <v>13</v>
      </c>
      <c r="T6" s="179"/>
      <c r="U6" s="179"/>
      <c r="V6" s="179"/>
      <c r="W6" s="179"/>
      <c r="X6" s="179"/>
      <c r="Y6" s="179"/>
      <c r="Z6" s="18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81"/>
      <c r="AB6" s="181"/>
      <c r="AC6" s="181"/>
      <c r="AD6" s="181"/>
      <c r="AE6" s="181"/>
      <c r="AF6" s="181"/>
      <c r="AG6" s="181"/>
      <c r="AH6" s="181"/>
      <c r="AI6" s="181"/>
      <c r="AJ6" s="182"/>
    </row>
    <row r="7" spans="1:36" x14ac:dyDescent="0.15">
      <c r="A7" s="172"/>
      <c r="B7" s="173"/>
      <c r="C7" s="173"/>
      <c r="D7" s="173"/>
      <c r="E7" s="173"/>
      <c r="F7" s="173"/>
      <c r="G7" s="173"/>
      <c r="H7" s="176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77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77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77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77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77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77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77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77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77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78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80"/>
      <c r="T7" s="180"/>
      <c r="U7" s="180"/>
      <c r="V7" s="180"/>
      <c r="W7" s="180"/>
      <c r="X7" s="180"/>
      <c r="Y7" s="180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83"/>
    </row>
    <row r="8" spans="1:36" ht="13.5" customHeight="1" x14ac:dyDescent="0.15">
      <c r="A8" s="188" t="s">
        <v>336</v>
      </c>
      <c r="B8" s="180"/>
      <c r="C8" s="180"/>
      <c r="D8" s="180"/>
      <c r="E8" s="180"/>
      <c r="F8" s="180"/>
      <c r="G8" s="180"/>
      <c r="H8" s="18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41" t="s">
        <v>338</v>
      </c>
      <c r="T8" s="141"/>
      <c r="U8" s="141"/>
      <c r="V8" s="184" t="s">
        <v>341</v>
      </c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13.5" customHeight="1" x14ac:dyDescent="0.15">
      <c r="A9" s="188"/>
      <c r="B9" s="180"/>
      <c r="C9" s="180"/>
      <c r="D9" s="180"/>
      <c r="E9" s="180"/>
      <c r="F9" s="180"/>
      <c r="G9" s="180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41"/>
      <c r="T9" s="141"/>
      <c r="U9" s="141"/>
      <c r="V9" s="176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87"/>
    </row>
    <row r="10" spans="1:36" ht="17.25" customHeight="1" x14ac:dyDescent="0.15">
      <c r="A10" s="188" t="s">
        <v>2</v>
      </c>
      <c r="B10" s="180"/>
      <c r="C10" s="180"/>
      <c r="D10" s="180"/>
      <c r="E10" s="180"/>
      <c r="F10" s="180"/>
      <c r="G10" s="180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41" t="s">
        <v>338</v>
      </c>
      <c r="T10" s="141"/>
      <c r="U10" s="141"/>
      <c r="V10" s="184" t="s">
        <v>340</v>
      </c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6"/>
    </row>
    <row r="11" spans="1:36" ht="17.25" customHeight="1" x14ac:dyDescent="0.15">
      <c r="A11" s="188"/>
      <c r="B11" s="180"/>
      <c r="C11" s="180"/>
      <c r="D11" s="180"/>
      <c r="E11" s="180"/>
      <c r="F11" s="180"/>
      <c r="G11" s="180"/>
      <c r="H11" s="17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1"/>
      <c r="T11" s="141"/>
      <c r="U11" s="141"/>
      <c r="V11" s="176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87"/>
    </row>
    <row r="12" spans="1:36" ht="17.25" customHeight="1" x14ac:dyDescent="0.15">
      <c r="A12" s="193" t="s">
        <v>6</v>
      </c>
      <c r="B12" s="194"/>
      <c r="C12" s="194"/>
      <c r="D12" s="194"/>
      <c r="E12" s="194"/>
      <c r="F12" s="194"/>
      <c r="G12" s="195"/>
      <c r="H12" s="184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41" t="s">
        <v>338</v>
      </c>
      <c r="T12" s="141"/>
      <c r="U12" s="141"/>
      <c r="V12" s="184" t="s">
        <v>343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</row>
    <row r="13" spans="1:36" ht="17.25" customHeight="1" thickBot="1" x14ac:dyDescent="0.2">
      <c r="A13" s="196"/>
      <c r="B13" s="197"/>
      <c r="C13" s="197"/>
      <c r="D13" s="197"/>
      <c r="E13" s="197"/>
      <c r="F13" s="197"/>
      <c r="G13" s="198"/>
      <c r="H13" s="189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3"/>
      <c r="T13" s="143"/>
      <c r="U13" s="143"/>
      <c r="V13" s="189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90"/>
    </row>
    <row r="14" spans="1:36" ht="10.5" customHeight="1" x14ac:dyDescent="0.15">
      <c r="A14" s="94" t="s">
        <v>18</v>
      </c>
      <c r="B14" s="94"/>
      <c r="C14" s="94"/>
      <c r="D14" s="48"/>
      <c r="E14" s="48"/>
      <c r="F14" s="160" t="s">
        <v>428</v>
      </c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</row>
    <row r="15" spans="1:36" ht="10.5" customHeight="1" thickBot="1" x14ac:dyDescent="0.2">
      <c r="A15" s="146"/>
      <c r="B15" s="146"/>
      <c r="C15" s="146"/>
      <c r="D15" s="11"/>
      <c r="E15" s="1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</row>
    <row r="16" spans="1:36" ht="12" customHeight="1" x14ac:dyDescent="0.15">
      <c r="A16" s="192" t="s">
        <v>23</v>
      </c>
      <c r="B16" s="159"/>
      <c r="C16" s="159"/>
      <c r="D16" s="159"/>
      <c r="E16" s="148" t="s">
        <v>14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50"/>
      <c r="Y16" s="159" t="s">
        <v>15</v>
      </c>
      <c r="Z16" s="159"/>
      <c r="AA16" s="159"/>
      <c r="AB16" s="159"/>
      <c r="AC16" s="159"/>
      <c r="AD16" s="159" t="s">
        <v>11</v>
      </c>
      <c r="AE16" s="159"/>
      <c r="AF16" s="159"/>
      <c r="AG16" s="159"/>
      <c r="AH16" s="159"/>
      <c r="AI16" s="159"/>
      <c r="AJ16" s="191"/>
    </row>
    <row r="17" spans="1:36" ht="12" customHeight="1" x14ac:dyDescent="0.15">
      <c r="A17" s="147"/>
      <c r="B17" s="141"/>
      <c r="C17" s="141"/>
      <c r="D17" s="141"/>
      <c r="E17" s="117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3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</row>
    <row r="18" spans="1:36" ht="12" customHeight="1" x14ac:dyDescent="0.15">
      <c r="A18" s="147">
        <v>1</v>
      </c>
      <c r="B18" s="141"/>
      <c r="C18" s="141"/>
      <c r="D18" s="141"/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27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2"/>
    </row>
    <row r="19" spans="1:36" ht="12" customHeight="1" x14ac:dyDescent="0.15">
      <c r="A19" s="147"/>
      <c r="B19" s="141"/>
      <c r="C19" s="141"/>
      <c r="D19" s="141"/>
      <c r="E19" s="11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3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2"/>
    </row>
    <row r="20" spans="1:36" ht="12" customHeight="1" x14ac:dyDescent="0.15">
      <c r="A20" s="147">
        <v>2</v>
      </c>
      <c r="B20" s="141"/>
      <c r="C20" s="141"/>
      <c r="D20" s="141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27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12" customHeight="1" x14ac:dyDescent="0.15">
      <c r="A21" s="147"/>
      <c r="B21" s="141"/>
      <c r="C21" s="141"/>
      <c r="D21" s="141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3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2"/>
    </row>
    <row r="22" spans="1:36" ht="12" customHeight="1" x14ac:dyDescent="0.15">
      <c r="A22" s="147">
        <v>3</v>
      </c>
      <c r="B22" s="141"/>
      <c r="C22" s="141"/>
      <c r="D22" s="141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27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2"/>
    </row>
    <row r="23" spans="1:36" ht="12" customHeight="1" x14ac:dyDescent="0.15">
      <c r="A23" s="147"/>
      <c r="B23" s="141"/>
      <c r="C23" s="141"/>
      <c r="D23" s="141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3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</row>
    <row r="24" spans="1:36" ht="12" customHeight="1" x14ac:dyDescent="0.15">
      <c r="A24" s="147">
        <v>4</v>
      </c>
      <c r="B24" s="141"/>
      <c r="C24" s="141"/>
      <c r="D24" s="141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27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1:36" ht="12" customHeight="1" x14ac:dyDescent="0.15">
      <c r="A25" s="147"/>
      <c r="B25" s="141"/>
      <c r="C25" s="141"/>
      <c r="D25" s="141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3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2"/>
    </row>
    <row r="26" spans="1:36" ht="12" customHeight="1" x14ac:dyDescent="0.15">
      <c r="A26" s="147">
        <v>5</v>
      </c>
      <c r="B26" s="141"/>
      <c r="C26" s="141"/>
      <c r="D26" s="141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27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</row>
    <row r="27" spans="1:36" ht="12" customHeight="1" x14ac:dyDescent="0.15">
      <c r="A27" s="147"/>
      <c r="B27" s="141"/>
      <c r="C27" s="141"/>
      <c r="D27" s="141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3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2"/>
    </row>
    <row r="28" spans="1:36" ht="12" customHeight="1" x14ac:dyDescent="0.15">
      <c r="A28" s="147">
        <v>6</v>
      </c>
      <c r="B28" s="141"/>
      <c r="C28" s="141"/>
      <c r="D28" s="141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27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29" spans="1:36" ht="12" customHeight="1" x14ac:dyDescent="0.15">
      <c r="A29" s="147"/>
      <c r="B29" s="141"/>
      <c r="C29" s="141"/>
      <c r="D29" s="141"/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2"/>
    </row>
    <row r="30" spans="1:36" ht="12" customHeight="1" x14ac:dyDescent="0.15">
      <c r="A30" s="147">
        <v>7</v>
      </c>
      <c r="B30" s="141"/>
      <c r="C30" s="141"/>
      <c r="D30" s="141"/>
      <c r="E30" s="111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27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2"/>
    </row>
    <row r="31" spans="1:36" ht="12" customHeight="1" x14ac:dyDescent="0.15">
      <c r="A31" s="147"/>
      <c r="B31" s="141"/>
      <c r="C31" s="141"/>
      <c r="D31" s="141"/>
      <c r="E31" s="117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3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</row>
    <row r="32" spans="1:36" ht="12" customHeight="1" x14ac:dyDescent="0.15">
      <c r="A32" s="147">
        <v>8</v>
      </c>
      <c r="B32" s="141"/>
      <c r="C32" s="141"/>
      <c r="D32" s="141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27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2"/>
    </row>
    <row r="33" spans="1:36" ht="12" customHeight="1" x14ac:dyDescent="0.15">
      <c r="A33" s="147"/>
      <c r="B33" s="141"/>
      <c r="C33" s="141"/>
      <c r="D33" s="141"/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3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2"/>
    </row>
    <row r="34" spans="1:36" ht="12" customHeight="1" x14ac:dyDescent="0.15">
      <c r="A34" s="147">
        <v>9</v>
      </c>
      <c r="B34" s="141"/>
      <c r="C34" s="141"/>
      <c r="D34" s="141"/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27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2"/>
    </row>
    <row r="35" spans="1:36" ht="12" customHeight="1" x14ac:dyDescent="0.15">
      <c r="A35" s="147"/>
      <c r="B35" s="141"/>
      <c r="C35" s="141"/>
      <c r="D35" s="141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3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2"/>
    </row>
    <row r="36" spans="1:36" ht="12" customHeight="1" x14ac:dyDescent="0.15">
      <c r="A36" s="147">
        <v>10</v>
      </c>
      <c r="B36" s="141"/>
      <c r="C36" s="141"/>
      <c r="D36" s="141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27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</row>
    <row r="37" spans="1:36" ht="12" customHeight="1" thickBot="1" x14ac:dyDescent="0.2">
      <c r="A37" s="153"/>
      <c r="B37" s="143"/>
      <c r="C37" s="143"/>
      <c r="D37" s="143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34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4"/>
    </row>
    <row r="38" spans="1:36" ht="9.75" customHeight="1" x14ac:dyDescent="0.15">
      <c r="A38" s="145" t="s">
        <v>19</v>
      </c>
      <c r="B38" s="145"/>
      <c r="C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1:36" ht="9.75" customHeight="1" thickBot="1" x14ac:dyDescent="0.2">
      <c r="A39" s="146"/>
      <c r="B39" s="146"/>
      <c r="C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</row>
    <row r="40" spans="1:36" ht="12" customHeight="1" x14ac:dyDescent="0.15">
      <c r="A40" s="154" t="s">
        <v>24</v>
      </c>
      <c r="B40" s="149"/>
      <c r="C40" s="149"/>
      <c r="D40" s="150"/>
      <c r="E40" s="148" t="s">
        <v>80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0"/>
      <c r="U40" s="148" t="s">
        <v>4</v>
      </c>
      <c r="V40" s="149"/>
      <c r="W40" s="149"/>
      <c r="X40" s="150"/>
      <c r="Y40" s="148" t="s">
        <v>81</v>
      </c>
      <c r="Z40" s="149"/>
      <c r="AA40" s="149"/>
      <c r="AB40" s="149"/>
      <c r="AC40" s="149"/>
      <c r="AD40" s="149"/>
      <c r="AE40" s="149"/>
      <c r="AF40" s="150"/>
      <c r="AG40" s="148" t="s">
        <v>4</v>
      </c>
      <c r="AH40" s="149"/>
      <c r="AI40" s="149"/>
      <c r="AJ40" s="151"/>
    </row>
    <row r="41" spans="1:36" ht="12" customHeight="1" x14ac:dyDescent="0.15">
      <c r="A41" s="139"/>
      <c r="B41" s="115"/>
      <c r="C41" s="115"/>
      <c r="D41" s="129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31"/>
      <c r="U41" s="114"/>
      <c r="V41" s="115"/>
      <c r="W41" s="115"/>
      <c r="X41" s="129"/>
      <c r="Y41" s="117"/>
      <c r="Z41" s="118"/>
      <c r="AA41" s="118"/>
      <c r="AB41" s="118"/>
      <c r="AC41" s="118"/>
      <c r="AD41" s="118"/>
      <c r="AE41" s="118"/>
      <c r="AF41" s="131"/>
      <c r="AG41" s="114"/>
      <c r="AH41" s="115"/>
      <c r="AI41" s="115"/>
      <c r="AJ41" s="116"/>
    </row>
    <row r="42" spans="1:36" ht="26.25" customHeight="1" x14ac:dyDescent="0.15">
      <c r="A42" s="140"/>
      <c r="B42" s="118"/>
      <c r="C42" s="118"/>
      <c r="D42" s="131"/>
      <c r="E42" s="155" t="s">
        <v>425</v>
      </c>
      <c r="F42" s="156"/>
      <c r="G42" s="156"/>
      <c r="H42" s="156"/>
      <c r="I42" s="156"/>
      <c r="J42" s="156"/>
      <c r="K42" s="156"/>
      <c r="L42" s="156"/>
      <c r="M42" s="157" t="s">
        <v>426</v>
      </c>
      <c r="N42" s="156"/>
      <c r="O42" s="156"/>
      <c r="P42" s="156"/>
      <c r="Q42" s="156"/>
      <c r="R42" s="156"/>
      <c r="S42" s="156"/>
      <c r="T42" s="158"/>
      <c r="U42" s="117"/>
      <c r="V42" s="118"/>
      <c r="W42" s="118"/>
      <c r="X42" s="131"/>
      <c r="Y42" s="155" t="s">
        <v>426</v>
      </c>
      <c r="Z42" s="156"/>
      <c r="AA42" s="156"/>
      <c r="AB42" s="156"/>
      <c r="AC42" s="156"/>
      <c r="AD42" s="156"/>
      <c r="AE42" s="156"/>
      <c r="AF42" s="158"/>
      <c r="AG42" s="117"/>
      <c r="AH42" s="118"/>
      <c r="AI42" s="118"/>
      <c r="AJ42" s="119"/>
    </row>
    <row r="43" spans="1:36" ht="12" customHeight="1" x14ac:dyDescent="0.15">
      <c r="A43" s="138">
        <v>1</v>
      </c>
      <c r="B43" s="112"/>
      <c r="C43" s="112"/>
      <c r="D43" s="127"/>
      <c r="E43" s="135"/>
      <c r="F43" s="136"/>
      <c r="G43" s="136"/>
      <c r="H43" s="136"/>
      <c r="I43" s="136"/>
      <c r="J43" s="136"/>
      <c r="K43" s="136"/>
      <c r="L43" s="136"/>
      <c r="M43" s="152"/>
      <c r="N43" s="136"/>
      <c r="O43" s="136"/>
      <c r="P43" s="136"/>
      <c r="Q43" s="136"/>
      <c r="R43" s="136"/>
      <c r="S43" s="136"/>
      <c r="T43" s="137"/>
      <c r="U43" s="111"/>
      <c r="V43" s="112"/>
      <c r="W43" s="126"/>
      <c r="X43" s="127"/>
      <c r="Y43" s="135"/>
      <c r="Z43" s="136"/>
      <c r="AA43" s="136"/>
      <c r="AB43" s="136"/>
      <c r="AC43" s="136"/>
      <c r="AD43" s="136"/>
      <c r="AE43" s="136"/>
      <c r="AF43" s="137"/>
      <c r="AG43" s="141"/>
      <c r="AH43" s="141"/>
      <c r="AI43" s="141"/>
      <c r="AJ43" s="142"/>
    </row>
    <row r="44" spans="1:36" ht="12" customHeight="1" x14ac:dyDescent="0.15">
      <c r="A44" s="139"/>
      <c r="B44" s="115"/>
      <c r="C44" s="115"/>
      <c r="D44" s="129"/>
      <c r="E44" s="111"/>
      <c r="F44" s="112"/>
      <c r="G44" s="112"/>
      <c r="H44" s="112"/>
      <c r="I44" s="112"/>
      <c r="J44" s="112"/>
      <c r="K44" s="112"/>
      <c r="L44" s="112"/>
      <c r="M44" s="126"/>
      <c r="N44" s="112"/>
      <c r="O44" s="112"/>
      <c r="P44" s="112"/>
      <c r="Q44" s="112"/>
      <c r="R44" s="112"/>
      <c r="S44" s="112"/>
      <c r="T44" s="127"/>
      <c r="U44" s="114"/>
      <c r="V44" s="115"/>
      <c r="W44" s="128"/>
      <c r="X44" s="129"/>
      <c r="Y44" s="114"/>
      <c r="Z44" s="115"/>
      <c r="AA44" s="115"/>
      <c r="AB44" s="115"/>
      <c r="AC44" s="115"/>
      <c r="AD44" s="115"/>
      <c r="AE44" s="115"/>
      <c r="AF44" s="129"/>
      <c r="AG44" s="141"/>
      <c r="AH44" s="141"/>
      <c r="AI44" s="141"/>
      <c r="AJ44" s="142"/>
    </row>
    <row r="45" spans="1:36" ht="12" customHeight="1" x14ac:dyDescent="0.15">
      <c r="A45" s="140"/>
      <c r="B45" s="118"/>
      <c r="C45" s="118"/>
      <c r="D45" s="131"/>
      <c r="E45" s="117"/>
      <c r="F45" s="118"/>
      <c r="G45" s="118"/>
      <c r="H45" s="118"/>
      <c r="I45" s="118"/>
      <c r="J45" s="118"/>
      <c r="K45" s="118"/>
      <c r="L45" s="118"/>
      <c r="M45" s="130"/>
      <c r="N45" s="118"/>
      <c r="O45" s="118"/>
      <c r="P45" s="118"/>
      <c r="Q45" s="118"/>
      <c r="R45" s="118"/>
      <c r="S45" s="118"/>
      <c r="T45" s="131"/>
      <c r="U45" s="117"/>
      <c r="V45" s="118"/>
      <c r="W45" s="130"/>
      <c r="X45" s="131"/>
      <c r="Y45" s="117"/>
      <c r="Z45" s="118"/>
      <c r="AA45" s="118"/>
      <c r="AB45" s="118"/>
      <c r="AC45" s="118"/>
      <c r="AD45" s="118"/>
      <c r="AE45" s="118"/>
      <c r="AF45" s="131"/>
      <c r="AG45" s="141"/>
      <c r="AH45" s="141"/>
      <c r="AI45" s="141"/>
      <c r="AJ45" s="142"/>
    </row>
    <row r="46" spans="1:36" ht="12" customHeight="1" x14ac:dyDescent="0.15">
      <c r="A46" s="138">
        <v>2</v>
      </c>
      <c r="B46" s="112"/>
      <c r="C46" s="112"/>
      <c r="D46" s="127"/>
      <c r="E46" s="135"/>
      <c r="F46" s="136"/>
      <c r="G46" s="136"/>
      <c r="H46" s="136"/>
      <c r="I46" s="136"/>
      <c r="J46" s="136"/>
      <c r="K46" s="136"/>
      <c r="L46" s="136"/>
      <c r="M46" s="152"/>
      <c r="N46" s="136"/>
      <c r="O46" s="136"/>
      <c r="P46" s="136"/>
      <c r="Q46" s="136"/>
      <c r="R46" s="136"/>
      <c r="S46" s="136"/>
      <c r="T46" s="137"/>
      <c r="U46" s="111"/>
      <c r="V46" s="123"/>
      <c r="W46" s="126"/>
      <c r="X46" s="127"/>
      <c r="Y46" s="135"/>
      <c r="Z46" s="136"/>
      <c r="AA46" s="136"/>
      <c r="AB46" s="136"/>
      <c r="AC46" s="136"/>
      <c r="AD46" s="136"/>
      <c r="AE46" s="136"/>
      <c r="AF46" s="137"/>
      <c r="AG46" s="111"/>
      <c r="AH46" s="112"/>
      <c r="AI46" s="112"/>
      <c r="AJ46" s="113"/>
    </row>
    <row r="47" spans="1:36" ht="12" customHeight="1" x14ac:dyDescent="0.15">
      <c r="A47" s="139"/>
      <c r="B47" s="115"/>
      <c r="C47" s="115"/>
      <c r="D47" s="129"/>
      <c r="E47" s="111"/>
      <c r="F47" s="112"/>
      <c r="G47" s="112"/>
      <c r="H47" s="112"/>
      <c r="I47" s="112"/>
      <c r="J47" s="112"/>
      <c r="K47" s="112"/>
      <c r="L47" s="112"/>
      <c r="M47" s="126"/>
      <c r="N47" s="112"/>
      <c r="O47" s="112"/>
      <c r="P47" s="112"/>
      <c r="Q47" s="112"/>
      <c r="R47" s="112"/>
      <c r="S47" s="112"/>
      <c r="T47" s="127"/>
      <c r="U47" s="114"/>
      <c r="V47" s="124"/>
      <c r="W47" s="128"/>
      <c r="X47" s="129"/>
      <c r="Y47" s="114"/>
      <c r="Z47" s="115"/>
      <c r="AA47" s="115"/>
      <c r="AB47" s="115"/>
      <c r="AC47" s="115"/>
      <c r="AD47" s="115"/>
      <c r="AE47" s="115"/>
      <c r="AF47" s="129"/>
      <c r="AG47" s="114"/>
      <c r="AH47" s="115"/>
      <c r="AI47" s="115"/>
      <c r="AJ47" s="116"/>
    </row>
    <row r="48" spans="1:36" ht="12" customHeight="1" x14ac:dyDescent="0.15">
      <c r="A48" s="140"/>
      <c r="B48" s="118"/>
      <c r="C48" s="118"/>
      <c r="D48" s="131"/>
      <c r="E48" s="117"/>
      <c r="F48" s="118"/>
      <c r="G48" s="118"/>
      <c r="H48" s="118"/>
      <c r="I48" s="118"/>
      <c r="J48" s="118"/>
      <c r="K48" s="118"/>
      <c r="L48" s="118"/>
      <c r="M48" s="130"/>
      <c r="N48" s="118"/>
      <c r="O48" s="118"/>
      <c r="P48" s="118"/>
      <c r="Q48" s="118"/>
      <c r="R48" s="118"/>
      <c r="S48" s="118"/>
      <c r="T48" s="131"/>
      <c r="U48" s="117"/>
      <c r="V48" s="125"/>
      <c r="W48" s="130"/>
      <c r="X48" s="131"/>
      <c r="Y48" s="117"/>
      <c r="Z48" s="118"/>
      <c r="AA48" s="118"/>
      <c r="AB48" s="118"/>
      <c r="AC48" s="118"/>
      <c r="AD48" s="118"/>
      <c r="AE48" s="118"/>
      <c r="AF48" s="131"/>
      <c r="AG48" s="117"/>
      <c r="AH48" s="118"/>
      <c r="AI48" s="118"/>
      <c r="AJ48" s="119"/>
    </row>
    <row r="49" spans="1:38" ht="12" customHeight="1" x14ac:dyDescent="0.15">
      <c r="A49" s="138">
        <v>3</v>
      </c>
      <c r="B49" s="112"/>
      <c r="C49" s="112"/>
      <c r="D49" s="127"/>
      <c r="E49" s="135"/>
      <c r="F49" s="136"/>
      <c r="G49" s="136"/>
      <c r="H49" s="136"/>
      <c r="I49" s="136"/>
      <c r="J49" s="136"/>
      <c r="K49" s="136"/>
      <c r="L49" s="136"/>
      <c r="M49" s="152"/>
      <c r="N49" s="136"/>
      <c r="O49" s="136"/>
      <c r="P49" s="136"/>
      <c r="Q49" s="136"/>
      <c r="R49" s="136"/>
      <c r="S49" s="136"/>
      <c r="T49" s="137"/>
      <c r="U49" s="111"/>
      <c r="V49" s="123"/>
      <c r="W49" s="126"/>
      <c r="X49" s="127"/>
      <c r="Y49" s="135"/>
      <c r="Z49" s="136"/>
      <c r="AA49" s="136"/>
      <c r="AB49" s="136"/>
      <c r="AC49" s="136"/>
      <c r="AD49" s="136"/>
      <c r="AE49" s="136"/>
      <c r="AF49" s="137"/>
      <c r="AG49" s="111"/>
      <c r="AH49" s="112"/>
      <c r="AI49" s="112"/>
      <c r="AJ49" s="113"/>
    </row>
    <row r="50" spans="1:38" ht="12" customHeight="1" x14ac:dyDescent="0.15">
      <c r="A50" s="139"/>
      <c r="B50" s="115"/>
      <c r="C50" s="115"/>
      <c r="D50" s="129"/>
      <c r="E50" s="111"/>
      <c r="F50" s="112"/>
      <c r="G50" s="112"/>
      <c r="H50" s="112"/>
      <c r="I50" s="112"/>
      <c r="J50" s="112"/>
      <c r="K50" s="112"/>
      <c r="L50" s="112"/>
      <c r="M50" s="126"/>
      <c r="N50" s="112"/>
      <c r="O50" s="112"/>
      <c r="P50" s="112"/>
      <c r="Q50" s="112"/>
      <c r="R50" s="112"/>
      <c r="S50" s="112"/>
      <c r="T50" s="127"/>
      <c r="U50" s="114"/>
      <c r="V50" s="124"/>
      <c r="W50" s="128"/>
      <c r="X50" s="129"/>
      <c r="Y50" s="114"/>
      <c r="Z50" s="115"/>
      <c r="AA50" s="115"/>
      <c r="AB50" s="115"/>
      <c r="AC50" s="115"/>
      <c r="AD50" s="115"/>
      <c r="AE50" s="115"/>
      <c r="AF50" s="129"/>
      <c r="AG50" s="114"/>
      <c r="AH50" s="115"/>
      <c r="AI50" s="115"/>
      <c r="AJ50" s="116"/>
    </row>
    <row r="51" spans="1:38" ht="12" customHeight="1" x14ac:dyDescent="0.15">
      <c r="A51" s="140"/>
      <c r="B51" s="118"/>
      <c r="C51" s="118"/>
      <c r="D51" s="131"/>
      <c r="E51" s="117"/>
      <c r="F51" s="118"/>
      <c r="G51" s="118"/>
      <c r="H51" s="118"/>
      <c r="I51" s="118"/>
      <c r="J51" s="118"/>
      <c r="K51" s="118"/>
      <c r="L51" s="118"/>
      <c r="M51" s="130"/>
      <c r="N51" s="118"/>
      <c r="O51" s="118"/>
      <c r="P51" s="118"/>
      <c r="Q51" s="118"/>
      <c r="R51" s="118"/>
      <c r="S51" s="118"/>
      <c r="T51" s="131"/>
      <c r="U51" s="117"/>
      <c r="V51" s="125"/>
      <c r="W51" s="130"/>
      <c r="X51" s="131"/>
      <c r="Y51" s="117"/>
      <c r="Z51" s="118"/>
      <c r="AA51" s="118"/>
      <c r="AB51" s="118"/>
      <c r="AC51" s="118"/>
      <c r="AD51" s="118"/>
      <c r="AE51" s="118"/>
      <c r="AF51" s="131"/>
      <c r="AG51" s="117"/>
      <c r="AH51" s="118"/>
      <c r="AI51" s="118"/>
      <c r="AJ51" s="119"/>
    </row>
    <row r="52" spans="1:38" ht="12" customHeight="1" x14ac:dyDescent="0.15">
      <c r="A52" s="138">
        <v>4</v>
      </c>
      <c r="B52" s="112"/>
      <c r="C52" s="112"/>
      <c r="D52" s="127"/>
      <c r="E52" s="135"/>
      <c r="F52" s="136"/>
      <c r="G52" s="136"/>
      <c r="H52" s="136"/>
      <c r="I52" s="136"/>
      <c r="J52" s="136"/>
      <c r="K52" s="136"/>
      <c r="L52" s="136"/>
      <c r="M52" s="152"/>
      <c r="N52" s="136"/>
      <c r="O52" s="136"/>
      <c r="P52" s="136"/>
      <c r="Q52" s="136"/>
      <c r="R52" s="136"/>
      <c r="S52" s="136"/>
      <c r="T52" s="137"/>
      <c r="U52" s="111"/>
      <c r="V52" s="123"/>
      <c r="W52" s="126"/>
      <c r="X52" s="127"/>
      <c r="Y52" s="135"/>
      <c r="Z52" s="136"/>
      <c r="AA52" s="136"/>
      <c r="AB52" s="136"/>
      <c r="AC52" s="136"/>
      <c r="AD52" s="136"/>
      <c r="AE52" s="136"/>
      <c r="AF52" s="137"/>
      <c r="AG52" s="111"/>
      <c r="AH52" s="112"/>
      <c r="AI52" s="112"/>
      <c r="AJ52" s="113"/>
    </row>
    <row r="53" spans="1:38" ht="12" customHeight="1" x14ac:dyDescent="0.15">
      <c r="A53" s="139"/>
      <c r="B53" s="115"/>
      <c r="C53" s="115"/>
      <c r="D53" s="129"/>
      <c r="E53" s="111"/>
      <c r="F53" s="112"/>
      <c r="G53" s="112"/>
      <c r="H53" s="112"/>
      <c r="I53" s="112"/>
      <c r="J53" s="112"/>
      <c r="K53" s="112"/>
      <c r="L53" s="112"/>
      <c r="M53" s="126"/>
      <c r="N53" s="112"/>
      <c r="O53" s="112"/>
      <c r="P53" s="112"/>
      <c r="Q53" s="112"/>
      <c r="R53" s="112"/>
      <c r="S53" s="112"/>
      <c r="T53" s="127"/>
      <c r="U53" s="114"/>
      <c r="V53" s="124"/>
      <c r="W53" s="128"/>
      <c r="X53" s="129"/>
      <c r="Y53" s="114"/>
      <c r="Z53" s="115"/>
      <c r="AA53" s="115"/>
      <c r="AB53" s="115"/>
      <c r="AC53" s="115"/>
      <c r="AD53" s="115"/>
      <c r="AE53" s="115"/>
      <c r="AF53" s="129"/>
      <c r="AG53" s="114"/>
      <c r="AH53" s="115"/>
      <c r="AI53" s="115"/>
      <c r="AJ53" s="116"/>
    </row>
    <row r="54" spans="1:38" ht="12" customHeight="1" thickBot="1" x14ac:dyDescent="0.2">
      <c r="A54" s="199"/>
      <c r="B54" s="121"/>
      <c r="C54" s="121"/>
      <c r="D54" s="134"/>
      <c r="E54" s="120"/>
      <c r="F54" s="121"/>
      <c r="G54" s="121"/>
      <c r="H54" s="121"/>
      <c r="I54" s="121"/>
      <c r="J54" s="121"/>
      <c r="K54" s="121"/>
      <c r="L54" s="121"/>
      <c r="M54" s="133"/>
      <c r="N54" s="121"/>
      <c r="O54" s="121"/>
      <c r="P54" s="121"/>
      <c r="Q54" s="121"/>
      <c r="R54" s="121"/>
      <c r="S54" s="121"/>
      <c r="T54" s="134"/>
      <c r="U54" s="120"/>
      <c r="V54" s="132"/>
      <c r="W54" s="133"/>
      <c r="X54" s="134"/>
      <c r="Y54" s="120"/>
      <c r="Z54" s="121"/>
      <c r="AA54" s="121"/>
      <c r="AB54" s="121"/>
      <c r="AC54" s="121"/>
      <c r="AD54" s="121"/>
      <c r="AE54" s="121"/>
      <c r="AF54" s="134"/>
      <c r="AG54" s="120"/>
      <c r="AH54" s="121"/>
      <c r="AI54" s="121"/>
      <c r="AJ54" s="122"/>
    </row>
    <row r="55" spans="1:38" x14ac:dyDescent="0.15">
      <c r="A55" s="10"/>
    </row>
    <row r="56" spans="1:38" x14ac:dyDescent="0.15">
      <c r="A56" s="10"/>
      <c r="C56" s="94" t="s">
        <v>7</v>
      </c>
      <c r="D56" s="94"/>
      <c r="E56" s="94"/>
    </row>
    <row r="57" spans="1:38" ht="12" customHeight="1" x14ac:dyDescent="0.15">
      <c r="A57" s="10"/>
      <c r="F57" s="184"/>
      <c r="G57" s="185"/>
      <c r="H57" s="185"/>
      <c r="I57" s="200"/>
      <c r="J57" s="94" t="s">
        <v>20</v>
      </c>
      <c r="K57" s="94"/>
      <c r="M57" s="94" t="s">
        <v>25</v>
      </c>
      <c r="N57" s="94"/>
      <c r="O57" s="94" t="s">
        <v>373</v>
      </c>
      <c r="P57" s="94"/>
      <c r="Q57" s="94"/>
      <c r="R57" s="94" t="s">
        <v>26</v>
      </c>
      <c r="S57" s="94"/>
      <c r="T57" s="184">
        <f>F57*700</f>
        <v>0</v>
      </c>
      <c r="U57" s="185"/>
      <c r="V57" s="185"/>
      <c r="W57" s="185"/>
      <c r="X57" s="185"/>
      <c r="Y57" s="185"/>
      <c r="Z57" s="185"/>
      <c r="AA57" s="200"/>
      <c r="AB57" s="94" t="s">
        <v>8</v>
      </c>
      <c r="AC57" s="94"/>
    </row>
    <row r="58" spans="1:38" ht="12" customHeight="1" x14ac:dyDescent="0.15">
      <c r="A58" s="10"/>
      <c r="F58" s="176"/>
      <c r="G58" s="177"/>
      <c r="H58" s="177"/>
      <c r="I58" s="178"/>
      <c r="J58" s="94"/>
      <c r="K58" s="94"/>
      <c r="M58" s="94"/>
      <c r="N58" s="94"/>
      <c r="O58" s="94"/>
      <c r="P58" s="94"/>
      <c r="Q58" s="94"/>
      <c r="R58" s="94"/>
      <c r="S58" s="94"/>
      <c r="T58" s="176"/>
      <c r="U58" s="177"/>
      <c r="V58" s="177"/>
      <c r="W58" s="177"/>
      <c r="X58" s="177"/>
      <c r="Y58" s="177"/>
      <c r="Z58" s="177"/>
      <c r="AA58" s="178"/>
      <c r="AB58" s="94"/>
      <c r="AC58" s="94"/>
    </row>
    <row r="60" spans="1:38" x14ac:dyDescent="0.15">
      <c r="A60" s="201" t="s">
        <v>64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</row>
    <row r="62" spans="1:38" ht="16.5" customHeight="1" x14ac:dyDescent="0.15">
      <c r="A62" s="82" t="s">
        <v>434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</row>
    <row r="63" spans="1:38" ht="26.25" customHeight="1" x14ac:dyDescent="0.15">
      <c r="E63" s="94" t="s">
        <v>362</v>
      </c>
      <c r="F63" s="94"/>
      <c r="G63" s="94">
        <f>入力シート!B1</f>
        <v>6</v>
      </c>
      <c r="H63" s="94"/>
      <c r="I63" s="10" t="s">
        <v>67</v>
      </c>
      <c r="K63" s="10" t="s">
        <v>61</v>
      </c>
      <c r="L63" s="94"/>
      <c r="M63" s="94"/>
      <c r="N63" s="10" t="s">
        <v>62</v>
      </c>
    </row>
    <row r="64" spans="1:38" ht="33.75" customHeight="1" x14ac:dyDescent="0.15">
      <c r="H64" s="94" t="str">
        <f>IF(入力シート!B3="","",INDEX(入力シート!$G$2:$L$100,MATCH(入力シート!$B$3,入力シート!$G$2:$G$100,0),4))</f>
        <v/>
      </c>
      <c r="I64" s="94"/>
      <c r="J64" s="94"/>
      <c r="K64" s="94"/>
      <c r="L64" s="94"/>
      <c r="M64" s="94"/>
      <c r="N64" s="94"/>
      <c r="P64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64" s="177"/>
      <c r="R64" s="177"/>
      <c r="S64" s="177"/>
      <c r="T64" s="177"/>
      <c r="U64" s="177"/>
      <c r="V64" s="177"/>
      <c r="W64" s="177"/>
      <c r="X64" s="177"/>
      <c r="Y64" s="94" t="s">
        <v>30</v>
      </c>
      <c r="Z64" s="94"/>
      <c r="AA64" s="94"/>
      <c r="AB64" s="177" t="str">
        <f>IF(入力シート!B4="","",入力シート!B4)</f>
        <v/>
      </c>
      <c r="AC64" s="177"/>
      <c r="AD64" s="177"/>
      <c r="AE64" s="177"/>
      <c r="AF64" s="177"/>
      <c r="AG64" s="177"/>
      <c r="AH64" s="177"/>
      <c r="AI64" s="177"/>
      <c r="AJ64" s="178"/>
      <c r="AK64" s="105" t="s">
        <v>10</v>
      </c>
      <c r="AL64" s="105"/>
    </row>
  </sheetData>
  <mergeCells count="134">
    <mergeCell ref="M50:T51"/>
    <mergeCell ref="M52:T52"/>
    <mergeCell ref="M53:T54"/>
    <mergeCell ref="Y52:AF52"/>
    <mergeCell ref="E32:X33"/>
    <mergeCell ref="E36:X37"/>
    <mergeCell ref="U43:V45"/>
    <mergeCell ref="E63:F63"/>
    <mergeCell ref="G63:H63"/>
    <mergeCell ref="L63:M63"/>
    <mergeCell ref="E40:T41"/>
    <mergeCell ref="E44:L45"/>
    <mergeCell ref="M44:T45"/>
    <mergeCell ref="A62:AL62"/>
    <mergeCell ref="A60:AE60"/>
    <mergeCell ref="O57:Q58"/>
    <mergeCell ref="E53:L54"/>
    <mergeCell ref="Y47:AF48"/>
    <mergeCell ref="Y50:AF51"/>
    <mergeCell ref="W43:X45"/>
    <mergeCell ref="E47:L48"/>
    <mergeCell ref="E50:L51"/>
    <mergeCell ref="M47:T48"/>
    <mergeCell ref="A46:D48"/>
    <mergeCell ref="A52:D54"/>
    <mergeCell ref="E52:L52"/>
    <mergeCell ref="AK64:AL64"/>
    <mergeCell ref="AB64:AJ64"/>
    <mergeCell ref="Y64:AA64"/>
    <mergeCell ref="P64:X64"/>
    <mergeCell ref="H64:N64"/>
    <mergeCell ref="R57:S58"/>
    <mergeCell ref="T57:AA58"/>
    <mergeCell ref="AB57:AC58"/>
    <mergeCell ref="C56:E56"/>
    <mergeCell ref="F57:I58"/>
    <mergeCell ref="J57:K58"/>
    <mergeCell ref="Y53:AF54"/>
    <mergeCell ref="M57:N58"/>
    <mergeCell ref="A10:G11"/>
    <mergeCell ref="H10:R11"/>
    <mergeCell ref="H12:R13"/>
    <mergeCell ref="S10:U11"/>
    <mergeCell ref="E16:X17"/>
    <mergeCell ref="V10:AJ11"/>
    <mergeCell ref="V12:AJ13"/>
    <mergeCell ref="E49:L49"/>
    <mergeCell ref="M49:T49"/>
    <mergeCell ref="E46:L46"/>
    <mergeCell ref="M46:T46"/>
    <mergeCell ref="A49:D51"/>
    <mergeCell ref="Y42:AF42"/>
    <mergeCell ref="A20:D21"/>
    <mergeCell ref="Y20:AC21"/>
    <mergeCell ref="AD24:AJ25"/>
    <mergeCell ref="E20:X21"/>
    <mergeCell ref="E22:X23"/>
    <mergeCell ref="A14:C15"/>
    <mergeCell ref="AD16:AJ17"/>
    <mergeCell ref="A18:D19"/>
    <mergeCell ref="Y18:AC19"/>
    <mergeCell ref="A16:D17"/>
    <mergeCell ref="A12:G13"/>
    <mergeCell ref="D1:AD2"/>
    <mergeCell ref="C3:F4"/>
    <mergeCell ref="H3:R4"/>
    <mergeCell ref="T3:AA4"/>
    <mergeCell ref="A6:G7"/>
    <mergeCell ref="H6:R7"/>
    <mergeCell ref="S6:Y7"/>
    <mergeCell ref="Z6:AJ7"/>
    <mergeCell ref="V8:AJ9"/>
    <mergeCell ref="H8:R9"/>
    <mergeCell ref="A8:G9"/>
    <mergeCell ref="S8:U9"/>
    <mergeCell ref="AD20:AJ21"/>
    <mergeCell ref="S12:U13"/>
    <mergeCell ref="AD18:AJ19"/>
    <mergeCell ref="Y16:AC17"/>
    <mergeCell ref="E18:X19"/>
    <mergeCell ref="F14:AC15"/>
    <mergeCell ref="A26:D27"/>
    <mergeCell ref="Y26:AC27"/>
    <mergeCell ref="AD26:AJ27"/>
    <mergeCell ref="A22:D23"/>
    <mergeCell ref="Y22:AC23"/>
    <mergeCell ref="AD22:AJ23"/>
    <mergeCell ref="A30:D31"/>
    <mergeCell ref="Y30:AC31"/>
    <mergeCell ref="AD30:AJ31"/>
    <mergeCell ref="A28:D29"/>
    <mergeCell ref="A24:D25"/>
    <mergeCell ref="Y24:AC25"/>
    <mergeCell ref="E28:X29"/>
    <mergeCell ref="AD28:AJ29"/>
    <mergeCell ref="E24:X25"/>
    <mergeCell ref="E26:X27"/>
    <mergeCell ref="Y28:AC29"/>
    <mergeCell ref="E30:X31"/>
    <mergeCell ref="A43:D45"/>
    <mergeCell ref="AD36:AJ37"/>
    <mergeCell ref="A38:C39"/>
    <mergeCell ref="F38:X39"/>
    <mergeCell ref="A32:D33"/>
    <mergeCell ref="A34:D35"/>
    <mergeCell ref="E34:X35"/>
    <mergeCell ref="Y32:AC33"/>
    <mergeCell ref="Y34:AC35"/>
    <mergeCell ref="AD34:AJ35"/>
    <mergeCell ref="Y36:AC37"/>
    <mergeCell ref="Y40:AF41"/>
    <mergeCell ref="AD32:AJ33"/>
    <mergeCell ref="AG40:AJ42"/>
    <mergeCell ref="E43:L43"/>
    <mergeCell ref="M43:T43"/>
    <mergeCell ref="Y43:AF43"/>
    <mergeCell ref="Y44:AF45"/>
    <mergeCell ref="AG43:AJ45"/>
    <mergeCell ref="A36:D37"/>
    <mergeCell ref="A40:D42"/>
    <mergeCell ref="E42:L42"/>
    <mergeCell ref="M42:T42"/>
    <mergeCell ref="U40:X42"/>
    <mergeCell ref="AG46:AJ48"/>
    <mergeCell ref="AG49:AJ51"/>
    <mergeCell ref="AG52:AJ54"/>
    <mergeCell ref="U46:V48"/>
    <mergeCell ref="W46:X48"/>
    <mergeCell ref="U49:V51"/>
    <mergeCell ref="W49:X51"/>
    <mergeCell ref="U52:V54"/>
    <mergeCell ref="W52:X54"/>
    <mergeCell ref="Y46:AF46"/>
    <mergeCell ref="Y49:AF49"/>
  </mergeCells>
  <phoneticPr fontId="2"/>
  <pageMargins left="0.37" right="0.28000000000000003" top="1" bottom="1" header="0.51200000000000001" footer="0.5120000000000000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4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36" ht="11.25" customHeight="1" x14ac:dyDescent="0.15">
      <c r="D1" s="162" t="str">
        <f>"令和"&amp;入力シート!B1&amp;"年度　第"&amp;入力シート!B2&amp;"回　　佐賀県中学校総合体育大会"</f>
        <v>令和6年度　第61回　　佐賀県中学校総合体育大会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6" ht="11.25" customHeight="1" x14ac:dyDescent="0.15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6" ht="11.25" customHeight="1" x14ac:dyDescent="0.15">
      <c r="C3" s="163" t="s">
        <v>49</v>
      </c>
      <c r="D3" s="163"/>
      <c r="E3" s="163"/>
      <c r="F3" s="163"/>
      <c r="H3" s="164" t="s">
        <v>79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62" t="s">
        <v>444</v>
      </c>
      <c r="U3" s="162"/>
      <c r="V3" s="162"/>
      <c r="W3" s="162"/>
      <c r="X3" s="162"/>
      <c r="Y3" s="162"/>
      <c r="Z3" s="162"/>
      <c r="AA3" s="162"/>
    </row>
    <row r="4" spans="1:36" ht="11.25" customHeight="1" x14ac:dyDescent="0.15">
      <c r="C4" s="163"/>
      <c r="D4" s="163"/>
      <c r="E4" s="163"/>
      <c r="F4" s="163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62"/>
      <c r="U4" s="162"/>
      <c r="V4" s="162"/>
      <c r="W4" s="162"/>
      <c r="X4" s="162"/>
      <c r="Y4" s="162"/>
      <c r="Z4" s="162"/>
      <c r="AA4" s="162"/>
    </row>
    <row r="5" spans="1:36" ht="14.25" thickBot="1" x14ac:dyDescent="0.2">
      <c r="A5" s="55" t="s">
        <v>351</v>
      </c>
    </row>
    <row r="6" spans="1:36" x14ac:dyDescent="0.15">
      <c r="A6" s="170" t="s">
        <v>63</v>
      </c>
      <c r="B6" s="171"/>
      <c r="C6" s="171"/>
      <c r="D6" s="171"/>
      <c r="E6" s="171"/>
      <c r="F6" s="171"/>
      <c r="G6" s="171"/>
      <c r="H6" s="174" t="str">
        <f>IF(入力シート!B3="","",INDEX(入力シート!$G$2:$L$100,MATCH(入力シート!$B$3,入力シート!$G$2:$G$100,0),4))</f>
        <v/>
      </c>
      <c r="I6" s="145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45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45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45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45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45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45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45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45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7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79" t="s">
        <v>13</v>
      </c>
      <c r="T6" s="179"/>
      <c r="U6" s="179"/>
      <c r="V6" s="179"/>
      <c r="W6" s="179"/>
      <c r="X6" s="179"/>
      <c r="Y6" s="179"/>
      <c r="Z6" s="18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81"/>
      <c r="AB6" s="181"/>
      <c r="AC6" s="181"/>
      <c r="AD6" s="181"/>
      <c r="AE6" s="181"/>
      <c r="AF6" s="181"/>
      <c r="AG6" s="181"/>
      <c r="AH6" s="181"/>
      <c r="AI6" s="181"/>
      <c r="AJ6" s="182"/>
    </row>
    <row r="7" spans="1:36" x14ac:dyDescent="0.15">
      <c r="A7" s="172"/>
      <c r="B7" s="173"/>
      <c r="C7" s="173"/>
      <c r="D7" s="173"/>
      <c r="E7" s="173"/>
      <c r="F7" s="173"/>
      <c r="G7" s="173"/>
      <c r="H7" s="176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77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77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77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77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77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77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77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77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77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78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80"/>
      <c r="T7" s="180"/>
      <c r="U7" s="180"/>
      <c r="V7" s="180"/>
      <c r="W7" s="180"/>
      <c r="X7" s="180"/>
      <c r="Y7" s="180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83"/>
    </row>
    <row r="8" spans="1:36" ht="13.5" customHeight="1" x14ac:dyDescent="0.15">
      <c r="A8" s="188" t="s">
        <v>336</v>
      </c>
      <c r="B8" s="180"/>
      <c r="C8" s="180"/>
      <c r="D8" s="180"/>
      <c r="E8" s="180"/>
      <c r="F8" s="180"/>
      <c r="G8" s="180"/>
      <c r="H8" s="18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41" t="s">
        <v>338</v>
      </c>
      <c r="T8" s="141"/>
      <c r="U8" s="141"/>
      <c r="V8" s="184" t="s">
        <v>341</v>
      </c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13.5" customHeight="1" x14ac:dyDescent="0.15">
      <c r="A9" s="188"/>
      <c r="B9" s="180"/>
      <c r="C9" s="180"/>
      <c r="D9" s="180"/>
      <c r="E9" s="180"/>
      <c r="F9" s="180"/>
      <c r="G9" s="180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41"/>
      <c r="T9" s="141"/>
      <c r="U9" s="141"/>
      <c r="V9" s="176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87"/>
    </row>
    <row r="10" spans="1:36" ht="17.25" customHeight="1" x14ac:dyDescent="0.15">
      <c r="A10" s="188" t="s">
        <v>2</v>
      </c>
      <c r="B10" s="180"/>
      <c r="C10" s="180"/>
      <c r="D10" s="180"/>
      <c r="E10" s="180"/>
      <c r="F10" s="180"/>
      <c r="G10" s="180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41" t="s">
        <v>338</v>
      </c>
      <c r="T10" s="141"/>
      <c r="U10" s="141"/>
      <c r="V10" s="184" t="s">
        <v>340</v>
      </c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6"/>
    </row>
    <row r="11" spans="1:36" ht="17.25" customHeight="1" x14ac:dyDescent="0.15">
      <c r="A11" s="188"/>
      <c r="B11" s="180"/>
      <c r="C11" s="180"/>
      <c r="D11" s="180"/>
      <c r="E11" s="180"/>
      <c r="F11" s="180"/>
      <c r="G11" s="180"/>
      <c r="H11" s="17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1"/>
      <c r="T11" s="141"/>
      <c r="U11" s="141"/>
      <c r="V11" s="176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87"/>
    </row>
    <row r="12" spans="1:36" ht="17.25" customHeight="1" x14ac:dyDescent="0.15">
      <c r="A12" s="193" t="s">
        <v>6</v>
      </c>
      <c r="B12" s="194"/>
      <c r="C12" s="194"/>
      <c r="D12" s="194"/>
      <c r="E12" s="194"/>
      <c r="F12" s="194"/>
      <c r="G12" s="195"/>
      <c r="H12" s="184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41" t="s">
        <v>338</v>
      </c>
      <c r="T12" s="141"/>
      <c r="U12" s="141"/>
      <c r="V12" s="184" t="s">
        <v>343</v>
      </c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</row>
    <row r="13" spans="1:36" ht="17.25" customHeight="1" thickBot="1" x14ac:dyDescent="0.2">
      <c r="A13" s="196"/>
      <c r="B13" s="197"/>
      <c r="C13" s="197"/>
      <c r="D13" s="197"/>
      <c r="E13" s="197"/>
      <c r="F13" s="197"/>
      <c r="G13" s="198"/>
      <c r="H13" s="189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3"/>
      <c r="T13" s="143"/>
      <c r="U13" s="143"/>
      <c r="V13" s="189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90"/>
    </row>
    <row r="14" spans="1:36" ht="10.5" customHeight="1" x14ac:dyDescent="0.15">
      <c r="A14" s="94" t="s">
        <v>18</v>
      </c>
      <c r="B14" s="94"/>
      <c r="C14" s="94"/>
      <c r="D14" s="48"/>
      <c r="E14" s="48"/>
      <c r="F14" s="160" t="s">
        <v>429</v>
      </c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</row>
    <row r="15" spans="1:36" ht="10.5" customHeight="1" thickBot="1" x14ac:dyDescent="0.2">
      <c r="A15" s="146"/>
      <c r="B15" s="146"/>
      <c r="C15" s="146"/>
      <c r="D15" s="11"/>
      <c r="E15" s="1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pans="1:36" ht="12" customHeight="1" x14ac:dyDescent="0.15">
      <c r="A16" s="192" t="s">
        <v>23</v>
      </c>
      <c r="B16" s="159"/>
      <c r="C16" s="159"/>
      <c r="D16" s="159"/>
      <c r="E16" s="148" t="s">
        <v>14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50"/>
      <c r="Y16" s="159" t="s">
        <v>15</v>
      </c>
      <c r="Z16" s="159"/>
      <c r="AA16" s="159"/>
      <c r="AB16" s="159"/>
      <c r="AC16" s="159"/>
      <c r="AD16" s="159" t="s">
        <v>11</v>
      </c>
      <c r="AE16" s="159"/>
      <c r="AF16" s="159"/>
      <c r="AG16" s="159"/>
      <c r="AH16" s="159"/>
      <c r="AI16" s="159"/>
      <c r="AJ16" s="191"/>
    </row>
    <row r="17" spans="1:36" ht="12" customHeight="1" x14ac:dyDescent="0.15">
      <c r="A17" s="147"/>
      <c r="B17" s="141"/>
      <c r="C17" s="141"/>
      <c r="D17" s="141"/>
      <c r="E17" s="117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3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</row>
    <row r="18" spans="1:36" ht="12" customHeight="1" x14ac:dyDescent="0.15">
      <c r="A18" s="147">
        <v>1</v>
      </c>
      <c r="B18" s="141"/>
      <c r="C18" s="141"/>
      <c r="D18" s="141"/>
      <c r="E18" s="111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27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2"/>
    </row>
    <row r="19" spans="1:36" ht="12" customHeight="1" x14ac:dyDescent="0.15">
      <c r="A19" s="147"/>
      <c r="B19" s="141"/>
      <c r="C19" s="141"/>
      <c r="D19" s="141"/>
      <c r="E19" s="11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3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2"/>
    </row>
    <row r="20" spans="1:36" ht="12" customHeight="1" x14ac:dyDescent="0.15">
      <c r="A20" s="147">
        <v>2</v>
      </c>
      <c r="B20" s="141"/>
      <c r="C20" s="141"/>
      <c r="D20" s="141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27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12" customHeight="1" x14ac:dyDescent="0.15">
      <c r="A21" s="147"/>
      <c r="B21" s="141"/>
      <c r="C21" s="141"/>
      <c r="D21" s="141"/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3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2"/>
    </row>
    <row r="22" spans="1:36" ht="12" customHeight="1" x14ac:dyDescent="0.15">
      <c r="A22" s="147">
        <v>3</v>
      </c>
      <c r="B22" s="141"/>
      <c r="C22" s="141"/>
      <c r="D22" s="141"/>
      <c r="E22" s="111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27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2"/>
    </row>
    <row r="23" spans="1:36" ht="12" customHeight="1" x14ac:dyDescent="0.15">
      <c r="A23" s="147"/>
      <c r="B23" s="141"/>
      <c r="C23" s="141"/>
      <c r="D23" s="141"/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3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</row>
    <row r="24" spans="1:36" ht="12" customHeight="1" x14ac:dyDescent="0.15">
      <c r="A24" s="147">
        <v>4</v>
      </c>
      <c r="B24" s="141"/>
      <c r="C24" s="141"/>
      <c r="D24" s="141"/>
      <c r="E24" s="111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27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1:36" ht="12" customHeight="1" x14ac:dyDescent="0.15">
      <c r="A25" s="147"/>
      <c r="B25" s="141"/>
      <c r="C25" s="141"/>
      <c r="D25" s="141"/>
      <c r="E25" s="117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3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2"/>
    </row>
    <row r="26" spans="1:36" ht="12" customHeight="1" x14ac:dyDescent="0.15">
      <c r="A26" s="147">
        <v>5</v>
      </c>
      <c r="B26" s="141"/>
      <c r="C26" s="141"/>
      <c r="D26" s="141"/>
      <c r="E26" s="111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27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</row>
    <row r="27" spans="1:36" ht="12" customHeight="1" x14ac:dyDescent="0.15">
      <c r="A27" s="147"/>
      <c r="B27" s="141"/>
      <c r="C27" s="141"/>
      <c r="D27" s="141"/>
      <c r="E27" s="11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3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2"/>
    </row>
    <row r="28" spans="1:36" ht="12" customHeight="1" x14ac:dyDescent="0.15">
      <c r="A28" s="147">
        <v>6</v>
      </c>
      <c r="B28" s="141"/>
      <c r="C28" s="141"/>
      <c r="D28" s="141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27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29" spans="1:36" ht="12" customHeight="1" x14ac:dyDescent="0.15">
      <c r="A29" s="147"/>
      <c r="B29" s="141"/>
      <c r="C29" s="141"/>
      <c r="D29" s="141"/>
      <c r="E29" s="117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2"/>
    </row>
    <row r="30" spans="1:36" ht="12" customHeight="1" x14ac:dyDescent="0.15">
      <c r="A30" s="147">
        <v>7</v>
      </c>
      <c r="B30" s="141"/>
      <c r="C30" s="141"/>
      <c r="D30" s="141"/>
      <c r="E30" s="111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27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2"/>
    </row>
    <row r="31" spans="1:36" ht="12" customHeight="1" x14ac:dyDescent="0.15">
      <c r="A31" s="147"/>
      <c r="B31" s="141"/>
      <c r="C31" s="141"/>
      <c r="D31" s="141"/>
      <c r="E31" s="117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3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</row>
    <row r="32" spans="1:36" ht="12" customHeight="1" x14ac:dyDescent="0.15">
      <c r="A32" s="147">
        <v>8</v>
      </c>
      <c r="B32" s="141"/>
      <c r="C32" s="141"/>
      <c r="D32" s="141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27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2"/>
    </row>
    <row r="33" spans="1:36" ht="12" customHeight="1" x14ac:dyDescent="0.15">
      <c r="A33" s="147"/>
      <c r="B33" s="141"/>
      <c r="C33" s="141"/>
      <c r="D33" s="141"/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3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2"/>
    </row>
    <row r="34" spans="1:36" ht="12" customHeight="1" x14ac:dyDescent="0.15">
      <c r="A34" s="147">
        <v>9</v>
      </c>
      <c r="B34" s="141"/>
      <c r="C34" s="141"/>
      <c r="D34" s="141"/>
      <c r="E34" s="111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27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2"/>
    </row>
    <row r="35" spans="1:36" ht="12" customHeight="1" x14ac:dyDescent="0.15">
      <c r="A35" s="147"/>
      <c r="B35" s="141"/>
      <c r="C35" s="141"/>
      <c r="D35" s="141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3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2"/>
    </row>
    <row r="36" spans="1:36" ht="12" customHeight="1" x14ac:dyDescent="0.15">
      <c r="A36" s="147">
        <v>10</v>
      </c>
      <c r="B36" s="141"/>
      <c r="C36" s="141"/>
      <c r="D36" s="141"/>
      <c r="E36" s="111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27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</row>
    <row r="37" spans="1:36" ht="12" customHeight="1" thickBot="1" x14ac:dyDescent="0.2">
      <c r="A37" s="153"/>
      <c r="B37" s="143"/>
      <c r="C37" s="143"/>
      <c r="D37" s="143"/>
      <c r="E37" s="120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34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4"/>
    </row>
    <row r="38" spans="1:36" ht="9.75" customHeight="1" x14ac:dyDescent="0.15">
      <c r="A38" s="145" t="s">
        <v>19</v>
      </c>
      <c r="B38" s="145"/>
      <c r="C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</row>
    <row r="39" spans="1:36" ht="9.75" customHeight="1" thickBot="1" x14ac:dyDescent="0.2">
      <c r="A39" s="146"/>
      <c r="B39" s="146"/>
      <c r="C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</row>
    <row r="40" spans="1:36" ht="9.75" customHeight="1" x14ac:dyDescent="0.15">
      <c r="A40" s="154" t="s">
        <v>23</v>
      </c>
      <c r="B40" s="149"/>
      <c r="C40" s="149"/>
      <c r="D40" s="150"/>
      <c r="E40" s="148" t="s">
        <v>80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50"/>
      <c r="U40" s="148" t="s">
        <v>4</v>
      </c>
      <c r="V40" s="149"/>
      <c r="W40" s="149"/>
      <c r="X40" s="150"/>
      <c r="Y40" s="148" t="s">
        <v>81</v>
      </c>
      <c r="Z40" s="149"/>
      <c r="AA40" s="149"/>
      <c r="AB40" s="149"/>
      <c r="AC40" s="149"/>
      <c r="AD40" s="149"/>
      <c r="AE40" s="149"/>
      <c r="AF40" s="150"/>
      <c r="AG40" s="148" t="s">
        <v>4</v>
      </c>
      <c r="AH40" s="149"/>
      <c r="AI40" s="149"/>
      <c r="AJ40" s="151"/>
    </row>
    <row r="41" spans="1:36" ht="9.75" customHeight="1" x14ac:dyDescent="0.15">
      <c r="A41" s="139"/>
      <c r="B41" s="115"/>
      <c r="C41" s="115"/>
      <c r="D41" s="129"/>
      <c r="E41" s="117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31"/>
      <c r="U41" s="114"/>
      <c r="V41" s="115"/>
      <c r="W41" s="115"/>
      <c r="X41" s="129"/>
      <c r="Y41" s="117"/>
      <c r="Z41" s="118"/>
      <c r="AA41" s="118"/>
      <c r="AB41" s="118"/>
      <c r="AC41" s="118"/>
      <c r="AD41" s="118"/>
      <c r="AE41" s="118"/>
      <c r="AF41" s="131"/>
      <c r="AG41" s="114"/>
      <c r="AH41" s="115"/>
      <c r="AI41" s="115"/>
      <c r="AJ41" s="116"/>
    </row>
    <row r="42" spans="1:36" ht="26.25" customHeight="1" x14ac:dyDescent="0.15">
      <c r="A42" s="140"/>
      <c r="B42" s="118"/>
      <c r="C42" s="118"/>
      <c r="D42" s="131"/>
      <c r="E42" s="155" t="s">
        <v>425</v>
      </c>
      <c r="F42" s="156"/>
      <c r="G42" s="156"/>
      <c r="H42" s="156"/>
      <c r="I42" s="156"/>
      <c r="J42" s="156"/>
      <c r="K42" s="156"/>
      <c r="L42" s="156"/>
      <c r="M42" s="157" t="s">
        <v>426</v>
      </c>
      <c r="N42" s="156"/>
      <c r="O42" s="156"/>
      <c r="P42" s="156"/>
      <c r="Q42" s="156"/>
      <c r="R42" s="156"/>
      <c r="S42" s="156"/>
      <c r="T42" s="158"/>
      <c r="U42" s="117"/>
      <c r="V42" s="118"/>
      <c r="W42" s="118"/>
      <c r="X42" s="131"/>
      <c r="Y42" s="155" t="s">
        <v>426</v>
      </c>
      <c r="Z42" s="156"/>
      <c r="AA42" s="156"/>
      <c r="AB42" s="156"/>
      <c r="AC42" s="156"/>
      <c r="AD42" s="156"/>
      <c r="AE42" s="156"/>
      <c r="AF42" s="158"/>
      <c r="AG42" s="117"/>
      <c r="AH42" s="118"/>
      <c r="AI42" s="118"/>
      <c r="AJ42" s="119"/>
    </row>
    <row r="43" spans="1:36" ht="9.75" customHeight="1" x14ac:dyDescent="0.15">
      <c r="A43" s="138">
        <v>1</v>
      </c>
      <c r="B43" s="112"/>
      <c r="C43" s="112"/>
      <c r="D43" s="127"/>
      <c r="E43" s="135"/>
      <c r="F43" s="136"/>
      <c r="G43" s="136"/>
      <c r="H43" s="136"/>
      <c r="I43" s="136"/>
      <c r="J43" s="136"/>
      <c r="K43" s="136"/>
      <c r="L43" s="136"/>
      <c r="M43" s="152"/>
      <c r="N43" s="136"/>
      <c r="O43" s="136"/>
      <c r="P43" s="136"/>
      <c r="Q43" s="136"/>
      <c r="R43" s="136"/>
      <c r="S43" s="136"/>
      <c r="T43" s="137"/>
      <c r="U43" s="111"/>
      <c r="V43" s="112"/>
      <c r="W43" s="126"/>
      <c r="X43" s="127"/>
      <c r="Y43" s="135"/>
      <c r="Z43" s="136"/>
      <c r="AA43" s="136"/>
      <c r="AB43" s="136"/>
      <c r="AC43" s="136"/>
      <c r="AD43" s="136"/>
      <c r="AE43" s="136"/>
      <c r="AF43" s="137"/>
      <c r="AG43" s="141"/>
      <c r="AH43" s="141"/>
      <c r="AI43" s="141"/>
      <c r="AJ43" s="142"/>
    </row>
    <row r="44" spans="1:36" ht="9.75" customHeight="1" x14ac:dyDescent="0.15">
      <c r="A44" s="139"/>
      <c r="B44" s="115"/>
      <c r="C44" s="115"/>
      <c r="D44" s="129"/>
      <c r="E44" s="111"/>
      <c r="F44" s="112"/>
      <c r="G44" s="112"/>
      <c r="H44" s="112"/>
      <c r="I44" s="112"/>
      <c r="J44" s="112"/>
      <c r="K44" s="112"/>
      <c r="L44" s="112"/>
      <c r="M44" s="126"/>
      <c r="N44" s="112"/>
      <c r="O44" s="112"/>
      <c r="P44" s="112"/>
      <c r="Q44" s="112"/>
      <c r="R44" s="112"/>
      <c r="S44" s="112"/>
      <c r="T44" s="127"/>
      <c r="U44" s="114"/>
      <c r="V44" s="115"/>
      <c r="W44" s="128"/>
      <c r="X44" s="129"/>
      <c r="Y44" s="114"/>
      <c r="Z44" s="115"/>
      <c r="AA44" s="115"/>
      <c r="AB44" s="115"/>
      <c r="AC44" s="115"/>
      <c r="AD44" s="115"/>
      <c r="AE44" s="115"/>
      <c r="AF44" s="129"/>
      <c r="AG44" s="141"/>
      <c r="AH44" s="141"/>
      <c r="AI44" s="141"/>
      <c r="AJ44" s="142"/>
    </row>
    <row r="45" spans="1:36" ht="9.75" customHeight="1" x14ac:dyDescent="0.15">
      <c r="A45" s="140"/>
      <c r="B45" s="118"/>
      <c r="C45" s="118"/>
      <c r="D45" s="131"/>
      <c r="E45" s="117"/>
      <c r="F45" s="118"/>
      <c r="G45" s="118"/>
      <c r="H45" s="118"/>
      <c r="I45" s="118"/>
      <c r="J45" s="118"/>
      <c r="K45" s="118"/>
      <c r="L45" s="118"/>
      <c r="M45" s="130"/>
      <c r="N45" s="118"/>
      <c r="O45" s="118"/>
      <c r="P45" s="118"/>
      <c r="Q45" s="118"/>
      <c r="R45" s="118"/>
      <c r="S45" s="118"/>
      <c r="T45" s="131"/>
      <c r="U45" s="117"/>
      <c r="V45" s="118"/>
      <c r="W45" s="130"/>
      <c r="X45" s="131"/>
      <c r="Y45" s="117"/>
      <c r="Z45" s="118"/>
      <c r="AA45" s="118"/>
      <c r="AB45" s="118"/>
      <c r="AC45" s="118"/>
      <c r="AD45" s="118"/>
      <c r="AE45" s="118"/>
      <c r="AF45" s="131"/>
      <c r="AG45" s="141"/>
      <c r="AH45" s="141"/>
      <c r="AI45" s="141"/>
      <c r="AJ45" s="142"/>
    </row>
    <row r="46" spans="1:36" ht="9.75" customHeight="1" x14ac:dyDescent="0.15">
      <c r="A46" s="138">
        <v>2</v>
      </c>
      <c r="B46" s="112"/>
      <c r="C46" s="112"/>
      <c r="D46" s="127"/>
      <c r="E46" s="135"/>
      <c r="F46" s="136"/>
      <c r="G46" s="136"/>
      <c r="H46" s="136"/>
      <c r="I46" s="136"/>
      <c r="J46" s="136"/>
      <c r="K46" s="136"/>
      <c r="L46" s="136"/>
      <c r="M46" s="152"/>
      <c r="N46" s="136"/>
      <c r="O46" s="136"/>
      <c r="P46" s="136"/>
      <c r="Q46" s="136"/>
      <c r="R46" s="136"/>
      <c r="S46" s="136"/>
      <c r="T46" s="137"/>
      <c r="U46" s="111"/>
      <c r="V46" s="123"/>
      <c r="W46" s="126"/>
      <c r="X46" s="127"/>
      <c r="Y46" s="135"/>
      <c r="Z46" s="136"/>
      <c r="AA46" s="136"/>
      <c r="AB46" s="136"/>
      <c r="AC46" s="136"/>
      <c r="AD46" s="136"/>
      <c r="AE46" s="136"/>
      <c r="AF46" s="137"/>
      <c r="AG46" s="111"/>
      <c r="AH46" s="112"/>
      <c r="AI46" s="112"/>
      <c r="AJ46" s="113"/>
    </row>
    <row r="47" spans="1:36" ht="9.75" customHeight="1" x14ac:dyDescent="0.15">
      <c r="A47" s="139"/>
      <c r="B47" s="115"/>
      <c r="C47" s="115"/>
      <c r="D47" s="129"/>
      <c r="E47" s="111"/>
      <c r="F47" s="112"/>
      <c r="G47" s="112"/>
      <c r="H47" s="112"/>
      <c r="I47" s="112"/>
      <c r="J47" s="112"/>
      <c r="K47" s="112"/>
      <c r="L47" s="112"/>
      <c r="M47" s="126"/>
      <c r="N47" s="112"/>
      <c r="O47" s="112"/>
      <c r="P47" s="112"/>
      <c r="Q47" s="112"/>
      <c r="R47" s="112"/>
      <c r="S47" s="112"/>
      <c r="T47" s="127"/>
      <c r="U47" s="114"/>
      <c r="V47" s="124"/>
      <c r="W47" s="128"/>
      <c r="X47" s="129"/>
      <c r="Y47" s="114"/>
      <c r="Z47" s="115"/>
      <c r="AA47" s="115"/>
      <c r="AB47" s="115"/>
      <c r="AC47" s="115"/>
      <c r="AD47" s="115"/>
      <c r="AE47" s="115"/>
      <c r="AF47" s="129"/>
      <c r="AG47" s="114"/>
      <c r="AH47" s="115"/>
      <c r="AI47" s="115"/>
      <c r="AJ47" s="116"/>
    </row>
    <row r="48" spans="1:36" ht="9.75" customHeight="1" x14ac:dyDescent="0.15">
      <c r="A48" s="140"/>
      <c r="B48" s="118"/>
      <c r="C48" s="118"/>
      <c r="D48" s="131"/>
      <c r="E48" s="117"/>
      <c r="F48" s="118"/>
      <c r="G48" s="118"/>
      <c r="H48" s="118"/>
      <c r="I48" s="118"/>
      <c r="J48" s="118"/>
      <c r="K48" s="118"/>
      <c r="L48" s="118"/>
      <c r="M48" s="130"/>
      <c r="N48" s="118"/>
      <c r="O48" s="118"/>
      <c r="P48" s="118"/>
      <c r="Q48" s="118"/>
      <c r="R48" s="118"/>
      <c r="S48" s="118"/>
      <c r="T48" s="131"/>
      <c r="U48" s="117"/>
      <c r="V48" s="125"/>
      <c r="W48" s="130"/>
      <c r="X48" s="131"/>
      <c r="Y48" s="117"/>
      <c r="Z48" s="118"/>
      <c r="AA48" s="118"/>
      <c r="AB48" s="118"/>
      <c r="AC48" s="118"/>
      <c r="AD48" s="118"/>
      <c r="AE48" s="118"/>
      <c r="AF48" s="131"/>
      <c r="AG48" s="117"/>
      <c r="AH48" s="118"/>
      <c r="AI48" s="118"/>
      <c r="AJ48" s="119"/>
    </row>
    <row r="49" spans="1:38" ht="9.75" customHeight="1" x14ac:dyDescent="0.15">
      <c r="A49" s="138">
        <v>3</v>
      </c>
      <c r="B49" s="112"/>
      <c r="C49" s="112"/>
      <c r="D49" s="127"/>
      <c r="E49" s="135"/>
      <c r="F49" s="136"/>
      <c r="G49" s="136"/>
      <c r="H49" s="136"/>
      <c r="I49" s="136"/>
      <c r="J49" s="136"/>
      <c r="K49" s="136"/>
      <c r="L49" s="136"/>
      <c r="M49" s="152"/>
      <c r="N49" s="136"/>
      <c r="O49" s="136"/>
      <c r="P49" s="136"/>
      <c r="Q49" s="136"/>
      <c r="R49" s="136"/>
      <c r="S49" s="136"/>
      <c r="T49" s="137"/>
      <c r="U49" s="111"/>
      <c r="V49" s="123"/>
      <c r="W49" s="126"/>
      <c r="X49" s="127"/>
      <c r="Y49" s="135"/>
      <c r="Z49" s="136"/>
      <c r="AA49" s="136"/>
      <c r="AB49" s="136"/>
      <c r="AC49" s="136"/>
      <c r="AD49" s="136"/>
      <c r="AE49" s="136"/>
      <c r="AF49" s="137"/>
      <c r="AG49" s="111"/>
      <c r="AH49" s="112"/>
      <c r="AI49" s="112"/>
      <c r="AJ49" s="113"/>
    </row>
    <row r="50" spans="1:38" ht="12" customHeight="1" x14ac:dyDescent="0.15">
      <c r="A50" s="139"/>
      <c r="B50" s="115"/>
      <c r="C50" s="115"/>
      <c r="D50" s="129"/>
      <c r="E50" s="111"/>
      <c r="F50" s="112"/>
      <c r="G50" s="112"/>
      <c r="H50" s="112"/>
      <c r="I50" s="112"/>
      <c r="J50" s="112"/>
      <c r="K50" s="112"/>
      <c r="L50" s="112"/>
      <c r="M50" s="126"/>
      <c r="N50" s="112"/>
      <c r="O50" s="112"/>
      <c r="P50" s="112"/>
      <c r="Q50" s="112"/>
      <c r="R50" s="112"/>
      <c r="S50" s="112"/>
      <c r="T50" s="127"/>
      <c r="U50" s="114"/>
      <c r="V50" s="124"/>
      <c r="W50" s="128"/>
      <c r="X50" s="129"/>
      <c r="Y50" s="114"/>
      <c r="Z50" s="115"/>
      <c r="AA50" s="115"/>
      <c r="AB50" s="115"/>
      <c r="AC50" s="115"/>
      <c r="AD50" s="115"/>
      <c r="AE50" s="115"/>
      <c r="AF50" s="129"/>
      <c r="AG50" s="114"/>
      <c r="AH50" s="115"/>
      <c r="AI50" s="115"/>
      <c r="AJ50" s="116"/>
    </row>
    <row r="51" spans="1:38" ht="12" customHeight="1" x14ac:dyDescent="0.15">
      <c r="A51" s="140"/>
      <c r="B51" s="118"/>
      <c r="C51" s="118"/>
      <c r="D51" s="131"/>
      <c r="E51" s="117"/>
      <c r="F51" s="118"/>
      <c r="G51" s="118"/>
      <c r="H51" s="118"/>
      <c r="I51" s="118"/>
      <c r="J51" s="118"/>
      <c r="K51" s="118"/>
      <c r="L51" s="118"/>
      <c r="M51" s="130"/>
      <c r="N51" s="118"/>
      <c r="O51" s="118"/>
      <c r="P51" s="118"/>
      <c r="Q51" s="118"/>
      <c r="R51" s="118"/>
      <c r="S51" s="118"/>
      <c r="T51" s="131"/>
      <c r="U51" s="117"/>
      <c r="V51" s="125"/>
      <c r="W51" s="130"/>
      <c r="X51" s="131"/>
      <c r="Y51" s="117"/>
      <c r="Z51" s="118"/>
      <c r="AA51" s="118"/>
      <c r="AB51" s="118"/>
      <c r="AC51" s="118"/>
      <c r="AD51" s="118"/>
      <c r="AE51" s="118"/>
      <c r="AF51" s="131"/>
      <c r="AG51" s="117"/>
      <c r="AH51" s="118"/>
      <c r="AI51" s="118"/>
      <c r="AJ51" s="119"/>
    </row>
    <row r="52" spans="1:38" ht="12" customHeight="1" x14ac:dyDescent="0.15">
      <c r="A52" s="138">
        <v>4</v>
      </c>
      <c r="B52" s="112"/>
      <c r="C52" s="112"/>
      <c r="D52" s="127"/>
      <c r="E52" s="135"/>
      <c r="F52" s="136"/>
      <c r="G52" s="136"/>
      <c r="H52" s="136"/>
      <c r="I52" s="136"/>
      <c r="J52" s="136"/>
      <c r="K52" s="136"/>
      <c r="L52" s="136"/>
      <c r="M52" s="152"/>
      <c r="N52" s="136"/>
      <c r="O52" s="136"/>
      <c r="P52" s="136"/>
      <c r="Q52" s="136"/>
      <c r="R52" s="136"/>
      <c r="S52" s="136"/>
      <c r="T52" s="137"/>
      <c r="U52" s="111"/>
      <c r="V52" s="123"/>
      <c r="W52" s="126"/>
      <c r="X52" s="127"/>
      <c r="Y52" s="135"/>
      <c r="Z52" s="136"/>
      <c r="AA52" s="136"/>
      <c r="AB52" s="136"/>
      <c r="AC52" s="136"/>
      <c r="AD52" s="136"/>
      <c r="AE52" s="136"/>
      <c r="AF52" s="137"/>
      <c r="AG52" s="111"/>
      <c r="AH52" s="112"/>
      <c r="AI52" s="112"/>
      <c r="AJ52" s="113"/>
    </row>
    <row r="53" spans="1:38" ht="12" customHeight="1" x14ac:dyDescent="0.15">
      <c r="A53" s="139"/>
      <c r="B53" s="115"/>
      <c r="C53" s="115"/>
      <c r="D53" s="129"/>
      <c r="E53" s="111"/>
      <c r="F53" s="112"/>
      <c r="G53" s="112"/>
      <c r="H53" s="112"/>
      <c r="I53" s="112"/>
      <c r="J53" s="112"/>
      <c r="K53" s="112"/>
      <c r="L53" s="112"/>
      <c r="M53" s="126"/>
      <c r="N53" s="112"/>
      <c r="O53" s="112"/>
      <c r="P53" s="112"/>
      <c r="Q53" s="112"/>
      <c r="R53" s="112"/>
      <c r="S53" s="112"/>
      <c r="T53" s="127"/>
      <c r="U53" s="114"/>
      <c r="V53" s="124"/>
      <c r="W53" s="128"/>
      <c r="X53" s="129"/>
      <c r="Y53" s="114"/>
      <c r="Z53" s="115"/>
      <c r="AA53" s="115"/>
      <c r="AB53" s="115"/>
      <c r="AC53" s="115"/>
      <c r="AD53" s="115"/>
      <c r="AE53" s="115"/>
      <c r="AF53" s="129"/>
      <c r="AG53" s="114"/>
      <c r="AH53" s="115"/>
      <c r="AI53" s="115"/>
      <c r="AJ53" s="116"/>
    </row>
    <row r="54" spans="1:38" ht="12" customHeight="1" thickBot="1" x14ac:dyDescent="0.2">
      <c r="A54" s="199"/>
      <c r="B54" s="121"/>
      <c r="C54" s="121"/>
      <c r="D54" s="134"/>
      <c r="E54" s="120"/>
      <c r="F54" s="121"/>
      <c r="G54" s="121"/>
      <c r="H54" s="121"/>
      <c r="I54" s="121"/>
      <c r="J54" s="121"/>
      <c r="K54" s="121"/>
      <c r="L54" s="121"/>
      <c r="M54" s="133"/>
      <c r="N54" s="121"/>
      <c r="O54" s="121"/>
      <c r="P54" s="121"/>
      <c r="Q54" s="121"/>
      <c r="R54" s="121"/>
      <c r="S54" s="121"/>
      <c r="T54" s="134"/>
      <c r="U54" s="120"/>
      <c r="V54" s="132"/>
      <c r="W54" s="133"/>
      <c r="X54" s="134"/>
      <c r="Y54" s="120"/>
      <c r="Z54" s="121"/>
      <c r="AA54" s="121"/>
      <c r="AB54" s="121"/>
      <c r="AC54" s="121"/>
      <c r="AD54" s="121"/>
      <c r="AE54" s="121"/>
      <c r="AF54" s="134"/>
      <c r="AG54" s="120"/>
      <c r="AH54" s="121"/>
      <c r="AI54" s="121"/>
      <c r="AJ54" s="122"/>
    </row>
    <row r="55" spans="1:38" x14ac:dyDescent="0.15">
      <c r="A55" s="10"/>
    </row>
    <row r="56" spans="1:38" x14ac:dyDescent="0.15">
      <c r="A56" s="10"/>
      <c r="C56" s="94" t="s">
        <v>7</v>
      </c>
      <c r="D56" s="94"/>
      <c r="E56" s="94"/>
    </row>
    <row r="57" spans="1:38" ht="12" customHeight="1" x14ac:dyDescent="0.15">
      <c r="A57" s="10"/>
      <c r="F57" s="184"/>
      <c r="G57" s="185"/>
      <c r="H57" s="185"/>
      <c r="I57" s="200"/>
      <c r="J57" s="94" t="s">
        <v>20</v>
      </c>
      <c r="K57" s="94"/>
      <c r="M57" s="94" t="s">
        <v>25</v>
      </c>
      <c r="N57" s="94"/>
      <c r="O57" s="94" t="s">
        <v>373</v>
      </c>
      <c r="P57" s="94"/>
      <c r="Q57" s="94"/>
      <c r="R57" s="94" t="s">
        <v>26</v>
      </c>
      <c r="S57" s="94"/>
      <c r="T57" s="184">
        <f>F57*700</f>
        <v>0</v>
      </c>
      <c r="U57" s="185"/>
      <c r="V57" s="185"/>
      <c r="W57" s="185"/>
      <c r="X57" s="185"/>
      <c r="Y57" s="185"/>
      <c r="Z57" s="185"/>
      <c r="AA57" s="200"/>
      <c r="AB57" s="94" t="s">
        <v>8</v>
      </c>
      <c r="AC57" s="94"/>
    </row>
    <row r="58" spans="1:38" ht="12" customHeight="1" x14ac:dyDescent="0.15">
      <c r="A58" s="10"/>
      <c r="F58" s="176"/>
      <c r="G58" s="177"/>
      <c r="H58" s="177"/>
      <c r="I58" s="178"/>
      <c r="J58" s="94"/>
      <c r="K58" s="94"/>
      <c r="M58" s="94"/>
      <c r="N58" s="94"/>
      <c r="O58" s="94"/>
      <c r="P58" s="94"/>
      <c r="Q58" s="94"/>
      <c r="R58" s="94"/>
      <c r="S58" s="94"/>
      <c r="T58" s="176"/>
      <c r="U58" s="177"/>
      <c r="V58" s="177"/>
      <c r="W58" s="177"/>
      <c r="X58" s="177"/>
      <c r="Y58" s="177"/>
      <c r="Z58" s="177"/>
      <c r="AA58" s="178"/>
      <c r="AB58" s="94"/>
      <c r="AC58" s="94"/>
    </row>
    <row r="60" spans="1:38" x14ac:dyDescent="0.15">
      <c r="A60" s="201" t="s">
        <v>64</v>
      </c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</row>
    <row r="62" spans="1:38" ht="16.5" customHeight="1" x14ac:dyDescent="0.15">
      <c r="A62" s="82" t="s">
        <v>434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</row>
    <row r="63" spans="1:38" ht="26.25" customHeight="1" x14ac:dyDescent="0.15">
      <c r="E63" s="94" t="s">
        <v>362</v>
      </c>
      <c r="F63" s="94"/>
      <c r="G63" s="94">
        <f>入力シート!B1</f>
        <v>6</v>
      </c>
      <c r="H63" s="94"/>
      <c r="I63" s="10" t="s">
        <v>67</v>
      </c>
      <c r="K63" s="10" t="s">
        <v>61</v>
      </c>
      <c r="L63" s="94"/>
      <c r="M63" s="94"/>
      <c r="N63" s="10" t="s">
        <v>62</v>
      </c>
    </row>
    <row r="64" spans="1:38" ht="33.75" customHeight="1" x14ac:dyDescent="0.15">
      <c r="H64" s="94" t="str">
        <f>IF(入力シート!B3="","",INDEX(入力シート!$G$2:$L$100,MATCH(入力シート!$B$3,入力シート!$G$2:$G$100,0),4))</f>
        <v/>
      </c>
      <c r="I64" s="94"/>
      <c r="J64" s="94"/>
      <c r="K64" s="94"/>
      <c r="L64" s="94"/>
      <c r="M64" s="94"/>
      <c r="N64" s="94"/>
      <c r="P64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64" s="177"/>
      <c r="R64" s="177"/>
      <c r="S64" s="177"/>
      <c r="T64" s="177"/>
      <c r="U64" s="177"/>
      <c r="V64" s="177"/>
      <c r="W64" s="177"/>
      <c r="X64" s="177"/>
      <c r="Y64" s="94" t="s">
        <v>30</v>
      </c>
      <c r="Z64" s="94"/>
      <c r="AA64" s="94"/>
      <c r="AB64" s="177" t="str">
        <f>IF(入力シート!B4="","",入力シート!B4)</f>
        <v/>
      </c>
      <c r="AC64" s="177"/>
      <c r="AD64" s="177"/>
      <c r="AE64" s="177"/>
      <c r="AF64" s="177"/>
      <c r="AG64" s="177"/>
      <c r="AH64" s="177"/>
      <c r="AI64" s="177"/>
      <c r="AJ64" s="178"/>
      <c r="AK64" s="105" t="s">
        <v>10</v>
      </c>
      <c r="AL64" s="105"/>
    </row>
  </sheetData>
  <mergeCells count="134">
    <mergeCell ref="A52:D54"/>
    <mergeCell ref="E52:L52"/>
    <mergeCell ref="M52:T52"/>
    <mergeCell ref="U52:V54"/>
    <mergeCell ref="W52:X54"/>
    <mergeCell ref="Y52:AF52"/>
    <mergeCell ref="AG52:AJ54"/>
    <mergeCell ref="E53:L54"/>
    <mergeCell ref="M53:T54"/>
    <mergeCell ref="Y53:AF54"/>
    <mergeCell ref="M46:T46"/>
    <mergeCell ref="U46:V48"/>
    <mergeCell ref="W46:X48"/>
    <mergeCell ref="Y46:AF46"/>
    <mergeCell ref="AG46:AJ48"/>
    <mergeCell ref="E47:L48"/>
    <mergeCell ref="M47:T48"/>
    <mergeCell ref="Y47:AF48"/>
    <mergeCell ref="A49:D51"/>
    <mergeCell ref="E49:L49"/>
    <mergeCell ref="M49:T49"/>
    <mergeCell ref="U49:V51"/>
    <mergeCell ref="W49:X51"/>
    <mergeCell ref="Y49:AF49"/>
    <mergeCell ref="AG49:AJ51"/>
    <mergeCell ref="E50:L51"/>
    <mergeCell ref="M50:T51"/>
    <mergeCell ref="Y50:AF51"/>
    <mergeCell ref="E40:T41"/>
    <mergeCell ref="Y40:AF41"/>
    <mergeCell ref="A40:D42"/>
    <mergeCell ref="U40:X42"/>
    <mergeCell ref="C56:E56"/>
    <mergeCell ref="F57:I58"/>
    <mergeCell ref="J57:K58"/>
    <mergeCell ref="M57:N58"/>
    <mergeCell ref="H64:N64"/>
    <mergeCell ref="P64:X64"/>
    <mergeCell ref="Y64:AA64"/>
    <mergeCell ref="O57:Q58"/>
    <mergeCell ref="R57:S58"/>
    <mergeCell ref="A62:AL62"/>
    <mergeCell ref="AB64:AJ64"/>
    <mergeCell ref="AK64:AL64"/>
    <mergeCell ref="T57:AA58"/>
    <mergeCell ref="AB57:AC58"/>
    <mergeCell ref="A60:AE60"/>
    <mergeCell ref="E63:F63"/>
    <mergeCell ref="G63:H63"/>
    <mergeCell ref="L63:M63"/>
    <mergeCell ref="A46:D48"/>
    <mergeCell ref="E46:L46"/>
    <mergeCell ref="AG40:AJ42"/>
    <mergeCell ref="E42:L42"/>
    <mergeCell ref="M42:T42"/>
    <mergeCell ref="Y42:AF42"/>
    <mergeCell ref="U43:V45"/>
    <mergeCell ref="W43:X45"/>
    <mergeCell ref="Y43:AF43"/>
    <mergeCell ref="AG43:AJ45"/>
    <mergeCell ref="A34:D35"/>
    <mergeCell ref="E34:X35"/>
    <mergeCell ref="Y34:AC35"/>
    <mergeCell ref="AD34:AJ35"/>
    <mergeCell ref="A36:D37"/>
    <mergeCell ref="E36:X37"/>
    <mergeCell ref="Y36:AC37"/>
    <mergeCell ref="AD36:AJ37"/>
    <mergeCell ref="A38:C39"/>
    <mergeCell ref="F38:X39"/>
    <mergeCell ref="E44:L45"/>
    <mergeCell ref="M44:T45"/>
    <mergeCell ref="Y44:AF45"/>
    <mergeCell ref="A43:D45"/>
    <mergeCell ref="E43:L43"/>
    <mergeCell ref="M43:T43"/>
    <mergeCell ref="A28:D29"/>
    <mergeCell ref="E28:X29"/>
    <mergeCell ref="Y28:AC29"/>
    <mergeCell ref="AD28:AJ29"/>
    <mergeCell ref="A30:D31"/>
    <mergeCell ref="E30:X31"/>
    <mergeCell ref="Y30:AC31"/>
    <mergeCell ref="AD30:AJ31"/>
    <mergeCell ref="A32:D33"/>
    <mergeCell ref="E32:X33"/>
    <mergeCell ref="Y32:AC33"/>
    <mergeCell ref="AD32:AJ33"/>
    <mergeCell ref="A22:D23"/>
    <mergeCell ref="E22:X23"/>
    <mergeCell ref="Y22:AC23"/>
    <mergeCell ref="AD22:AJ23"/>
    <mergeCell ref="A24:D25"/>
    <mergeCell ref="E24:X25"/>
    <mergeCell ref="Y24:AC25"/>
    <mergeCell ref="AD24:AJ25"/>
    <mergeCell ref="A26:D27"/>
    <mergeCell ref="E26:X27"/>
    <mergeCell ref="Y26:AC27"/>
    <mergeCell ref="AD26:AJ27"/>
    <mergeCell ref="A16:D17"/>
    <mergeCell ref="E16:X17"/>
    <mergeCell ref="Y16:AC17"/>
    <mergeCell ref="AD16:AJ17"/>
    <mergeCell ref="A18:D19"/>
    <mergeCell ref="E18:X19"/>
    <mergeCell ref="Y18:AC19"/>
    <mergeCell ref="AD18:AJ19"/>
    <mergeCell ref="A20:D21"/>
    <mergeCell ref="E20:X21"/>
    <mergeCell ref="Y20:AC21"/>
    <mergeCell ref="AD20:AJ21"/>
    <mergeCell ref="A10:G11"/>
    <mergeCell ref="H10:R11"/>
    <mergeCell ref="S10:U11"/>
    <mergeCell ref="V10:AJ11"/>
    <mergeCell ref="A12:G13"/>
    <mergeCell ref="H12:R13"/>
    <mergeCell ref="S12:U13"/>
    <mergeCell ref="V12:AJ13"/>
    <mergeCell ref="A14:C15"/>
    <mergeCell ref="F14:Y15"/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U9"/>
    <mergeCell ref="V8:AJ9"/>
  </mergeCells>
  <phoneticPr fontId="2"/>
  <pageMargins left="0.37" right="0.28000000000000003" top="1" bottom="1" header="0.51200000000000001" footer="0.51200000000000001"/>
  <pageSetup paperSize="9" scale="97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36A70-6DCA-42B0-AEE9-67DAB9EB3305}">
  <dimension ref="A1:CJ73"/>
  <sheetViews>
    <sheetView view="pageBreakPreview" zoomScaleNormal="100" zoomScaleSheetLayoutView="100" workbookViewId="0">
      <selection activeCell="BK19" sqref="BK19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88" ht="13.5" customHeight="1" x14ac:dyDescent="0.15">
      <c r="A1" s="162" t="str">
        <f>"令和"&amp;入力シート!B1&amp;"年度　第"&amp;入力シート!B2&amp;"回　　佐賀県中学校総合体育大会"</f>
        <v>令和6年度　第61回　　佐賀県中学校総合体育大会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88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88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389</v>
      </c>
    </row>
    <row r="4" spans="1:88" ht="13.5" customHeight="1" x14ac:dyDescent="0.15">
      <c r="A4" s="66"/>
      <c r="B4" s="66"/>
      <c r="C4" s="208" t="s">
        <v>12</v>
      </c>
      <c r="D4" s="208"/>
      <c r="E4" s="208"/>
      <c r="F4" s="208"/>
      <c r="G4" s="208"/>
      <c r="H4" s="208"/>
      <c r="I4" s="208"/>
      <c r="J4" s="162" t="s">
        <v>383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386</v>
      </c>
    </row>
    <row r="5" spans="1:88" x14ac:dyDescent="0.15">
      <c r="C5" s="208"/>
      <c r="D5" s="208"/>
      <c r="E5" s="208"/>
      <c r="F5" s="208"/>
      <c r="G5" s="208"/>
      <c r="H5" s="208"/>
      <c r="I5" s="2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BW5" t="s">
        <v>387</v>
      </c>
    </row>
    <row r="6" spans="1:88" ht="13.5" customHeight="1" x14ac:dyDescent="0.15">
      <c r="C6" s="202" t="s">
        <v>79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60"/>
      <c r="S6" s="208" t="s">
        <v>449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60"/>
      <c r="AX6" s="60"/>
      <c r="AY6" s="60"/>
      <c r="AZ6" s="69"/>
      <c r="BA6" s="69"/>
      <c r="BB6" s="69"/>
      <c r="BC6" s="69"/>
      <c r="BD6" s="69"/>
      <c r="BE6" s="69"/>
      <c r="BW6" t="s">
        <v>388</v>
      </c>
    </row>
    <row r="7" spans="1:88" ht="13.5" customHeight="1" x14ac:dyDescent="0.15"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60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60"/>
      <c r="AX7" s="60"/>
      <c r="AY7" s="60"/>
      <c r="AZ7" s="69"/>
      <c r="BA7" s="69"/>
      <c r="BB7" s="69"/>
      <c r="BC7" s="69"/>
      <c r="BD7" s="69"/>
      <c r="BE7" s="69"/>
    </row>
    <row r="8" spans="1:88" ht="14.25" thickBot="1" x14ac:dyDescent="0.2"/>
    <row r="9" spans="1:88" ht="13.5" customHeight="1" x14ac:dyDescent="0.15">
      <c r="A9" s="219" t="s">
        <v>57</v>
      </c>
      <c r="B9" s="220"/>
      <c r="C9" s="220"/>
      <c r="D9" s="220"/>
      <c r="E9" s="220"/>
      <c r="F9" s="220"/>
      <c r="G9" s="220"/>
      <c r="H9" s="221"/>
      <c r="I9" s="21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211" t="s">
        <v>381</v>
      </c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7"/>
    </row>
    <row r="10" spans="1:88" ht="13.5" customHeight="1" x14ac:dyDescent="0.15">
      <c r="A10" s="222"/>
      <c r="B10" s="223"/>
      <c r="C10" s="223"/>
      <c r="D10" s="223"/>
      <c r="E10" s="223"/>
      <c r="F10" s="223"/>
      <c r="G10" s="223"/>
      <c r="H10" s="224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6"/>
      <c r="AB10" s="214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214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8"/>
    </row>
    <row r="11" spans="1:88" x14ac:dyDescent="0.15">
      <c r="A11" s="210" t="s">
        <v>384</v>
      </c>
      <c r="B11" s="84"/>
      <c r="C11" s="84"/>
      <c r="D11" s="84"/>
      <c r="E11" s="84"/>
      <c r="F11" s="84"/>
      <c r="G11" s="84"/>
      <c r="H11" s="8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4" t="s">
        <v>385</v>
      </c>
      <c r="U11" s="84"/>
      <c r="V11" s="84"/>
      <c r="W11" s="84"/>
      <c r="X11" s="84"/>
      <c r="Y11" s="84"/>
      <c r="Z11" s="84"/>
      <c r="AA11" s="84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4" t="s">
        <v>371</v>
      </c>
      <c r="AN11" s="84"/>
      <c r="AO11" s="84"/>
      <c r="AP11" s="84"/>
      <c r="AQ11" s="84"/>
      <c r="AR11" s="84"/>
      <c r="AS11" s="84"/>
      <c r="AT11" s="84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209"/>
    </row>
    <row r="12" spans="1:88" x14ac:dyDescent="0.15">
      <c r="A12" s="210"/>
      <c r="B12" s="84"/>
      <c r="C12" s="84"/>
      <c r="D12" s="84"/>
      <c r="E12" s="84"/>
      <c r="F12" s="84"/>
      <c r="G12" s="84"/>
      <c r="H12" s="8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4"/>
      <c r="U12" s="84"/>
      <c r="V12" s="84"/>
      <c r="W12" s="84"/>
      <c r="X12" s="84"/>
      <c r="Y12" s="84"/>
      <c r="Z12" s="84"/>
      <c r="AA12" s="84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4"/>
      <c r="AN12" s="84"/>
      <c r="AO12" s="84"/>
      <c r="AP12" s="84"/>
      <c r="AQ12" s="84"/>
      <c r="AR12" s="84"/>
      <c r="AS12" s="84"/>
      <c r="AT12" s="84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209"/>
    </row>
    <row r="13" spans="1:88" ht="13.5" customHeight="1" x14ac:dyDescent="0.15">
      <c r="A13" s="210" t="s">
        <v>336</v>
      </c>
      <c r="B13" s="84"/>
      <c r="C13" s="84"/>
      <c r="D13" s="84"/>
      <c r="E13" s="84"/>
      <c r="F13" s="84"/>
      <c r="G13" s="84"/>
      <c r="H13" s="8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4" t="s">
        <v>336</v>
      </c>
      <c r="U13" s="84"/>
      <c r="V13" s="84"/>
      <c r="W13" s="84"/>
      <c r="X13" s="84"/>
      <c r="Y13" s="84"/>
      <c r="Z13" s="84"/>
      <c r="AA13" s="84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4" t="s">
        <v>336</v>
      </c>
      <c r="AN13" s="84"/>
      <c r="AO13" s="84"/>
      <c r="AP13" s="84"/>
      <c r="AQ13" s="84"/>
      <c r="AR13" s="84"/>
      <c r="AS13" s="84"/>
      <c r="AT13" s="84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209"/>
    </row>
    <row r="14" spans="1:88" x14ac:dyDescent="0.15">
      <c r="A14" s="210"/>
      <c r="B14" s="84"/>
      <c r="C14" s="84"/>
      <c r="D14" s="84"/>
      <c r="E14" s="84"/>
      <c r="F14" s="84"/>
      <c r="G14" s="84"/>
      <c r="H14" s="8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4"/>
      <c r="U14" s="84"/>
      <c r="V14" s="84"/>
      <c r="W14" s="84"/>
      <c r="X14" s="84"/>
      <c r="Y14" s="84"/>
      <c r="Z14" s="84"/>
      <c r="AA14" s="84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4"/>
      <c r="AN14" s="84"/>
      <c r="AO14" s="84"/>
      <c r="AP14" s="84"/>
      <c r="AQ14" s="84"/>
      <c r="AR14" s="84"/>
      <c r="AS14" s="84"/>
      <c r="AT14" s="84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09"/>
    </row>
    <row r="15" spans="1:88" x14ac:dyDescent="0.15">
      <c r="A15" s="210"/>
      <c r="B15" s="84"/>
      <c r="C15" s="84"/>
      <c r="D15" s="84"/>
      <c r="E15" s="84"/>
      <c r="F15" s="84"/>
      <c r="G15" s="84"/>
      <c r="H15" s="84"/>
      <c r="I15" s="88" t="s">
        <v>389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4"/>
      <c r="U15" s="84"/>
      <c r="V15" s="84"/>
      <c r="W15" s="84"/>
      <c r="X15" s="84"/>
      <c r="Y15" s="84"/>
      <c r="Z15" s="84"/>
      <c r="AA15" s="84"/>
      <c r="AB15" s="88" t="s">
        <v>389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4"/>
      <c r="AN15" s="84"/>
      <c r="AO15" s="84"/>
      <c r="AP15" s="84"/>
      <c r="AQ15" s="84"/>
      <c r="AR15" s="84"/>
      <c r="AS15" s="84"/>
      <c r="AT15" s="84"/>
      <c r="AU15" s="88" t="s">
        <v>389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209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</row>
    <row r="16" spans="1:88" ht="13.5" customHeight="1" x14ac:dyDescent="0.15">
      <c r="A16" s="210" t="s">
        <v>2</v>
      </c>
      <c r="B16" s="84"/>
      <c r="C16" s="84"/>
      <c r="D16" s="84"/>
      <c r="E16" s="84"/>
      <c r="F16" s="84"/>
      <c r="G16" s="84"/>
      <c r="H16" s="84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33" t="s">
        <v>5</v>
      </c>
      <c r="U16" s="234"/>
      <c r="V16" s="244"/>
      <c r="W16" s="228"/>
      <c r="X16" s="229"/>
      <c r="Y16" s="229"/>
      <c r="Z16" s="229"/>
      <c r="AA16" s="229"/>
      <c r="AB16" s="229"/>
      <c r="AC16" s="229"/>
      <c r="AD16" s="246"/>
      <c r="AE16" s="228" t="s">
        <v>338</v>
      </c>
      <c r="AF16" s="229"/>
      <c r="AG16" s="229"/>
      <c r="AH16" s="229"/>
      <c r="AI16" s="246"/>
      <c r="AJ16" s="228" t="s">
        <v>341</v>
      </c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30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</row>
    <row r="17" spans="1:57" x14ac:dyDescent="0.15">
      <c r="A17" s="210"/>
      <c r="B17" s="84"/>
      <c r="C17" s="84"/>
      <c r="D17" s="84"/>
      <c r="E17" s="84"/>
      <c r="F17" s="84"/>
      <c r="G17" s="84"/>
      <c r="H17" s="84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0"/>
      <c r="U17" s="251"/>
      <c r="V17" s="252"/>
      <c r="W17" s="231"/>
      <c r="X17" s="103"/>
      <c r="Y17" s="103"/>
      <c r="Z17" s="103"/>
      <c r="AA17" s="103"/>
      <c r="AB17" s="103"/>
      <c r="AC17" s="103"/>
      <c r="AD17" s="253"/>
      <c r="AE17" s="231"/>
      <c r="AF17" s="103"/>
      <c r="AG17" s="103"/>
      <c r="AH17" s="103"/>
      <c r="AI17" s="253"/>
      <c r="AJ17" s="23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232"/>
    </row>
    <row r="18" spans="1:57" ht="13.5" customHeight="1" x14ac:dyDescent="0.15">
      <c r="A18" s="210" t="s">
        <v>6</v>
      </c>
      <c r="B18" s="84"/>
      <c r="C18" s="84"/>
      <c r="D18" s="84"/>
      <c r="E18" s="84"/>
      <c r="F18" s="84"/>
      <c r="G18" s="84"/>
      <c r="H18" s="84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33" t="s">
        <v>5</v>
      </c>
      <c r="U18" s="234"/>
      <c r="V18" s="244"/>
      <c r="W18" s="228"/>
      <c r="X18" s="229"/>
      <c r="Y18" s="229"/>
      <c r="Z18" s="229"/>
      <c r="AA18" s="229"/>
      <c r="AB18" s="229"/>
      <c r="AC18" s="229"/>
      <c r="AD18" s="246"/>
      <c r="AE18" s="228" t="s">
        <v>338</v>
      </c>
      <c r="AF18" s="229"/>
      <c r="AG18" s="229"/>
      <c r="AH18" s="229"/>
      <c r="AI18" s="246"/>
      <c r="AJ18" s="233" t="s">
        <v>390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</row>
    <row r="19" spans="1:57" ht="14.25" thickBot="1" x14ac:dyDescent="0.2">
      <c r="A19" s="241"/>
      <c r="B19" s="242"/>
      <c r="C19" s="242"/>
      <c r="D19" s="242"/>
      <c r="E19" s="242"/>
      <c r="F19" s="242"/>
      <c r="G19" s="242"/>
      <c r="H19" s="242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36"/>
      <c r="U19" s="237"/>
      <c r="V19" s="245"/>
      <c r="W19" s="247"/>
      <c r="X19" s="248"/>
      <c r="Y19" s="248"/>
      <c r="Z19" s="248"/>
      <c r="AA19" s="248"/>
      <c r="AB19" s="248"/>
      <c r="AC19" s="248"/>
      <c r="AD19" s="249"/>
      <c r="AE19" s="247"/>
      <c r="AF19" s="248"/>
      <c r="AG19" s="248"/>
      <c r="AH19" s="248"/>
      <c r="AI19" s="249"/>
      <c r="AJ19" s="236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8"/>
    </row>
    <row r="20" spans="1:57" x14ac:dyDescent="0.15">
      <c r="A20" s="239" t="s">
        <v>382</v>
      </c>
      <c r="B20" s="239"/>
      <c r="C20" s="239"/>
      <c r="D20" s="239"/>
      <c r="E20" s="239"/>
      <c r="F20" s="239"/>
      <c r="G20" s="239"/>
      <c r="H20" s="239"/>
      <c r="I20" s="254" t="s">
        <v>429</v>
      </c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</row>
    <row r="21" spans="1:57" ht="14.25" thickBot="1" x14ac:dyDescent="0.2">
      <c r="A21" s="107"/>
      <c r="B21" s="107"/>
      <c r="C21" s="107"/>
      <c r="D21" s="107"/>
      <c r="E21" s="107"/>
      <c r="F21" s="107"/>
      <c r="G21" s="107"/>
      <c r="H21" s="107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</row>
    <row r="22" spans="1:57" x14ac:dyDescent="0.15">
      <c r="A22" s="240" t="s">
        <v>391</v>
      </c>
      <c r="B22" s="225"/>
      <c r="C22" s="225"/>
      <c r="D22" s="225" t="s">
        <v>392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 t="s">
        <v>4</v>
      </c>
      <c r="T22" s="225"/>
      <c r="U22" s="225"/>
      <c r="V22" s="225"/>
      <c r="W22" s="225" t="s">
        <v>393</v>
      </c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 t="s">
        <v>16</v>
      </c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6"/>
    </row>
    <row r="23" spans="1:57" x14ac:dyDescent="0.15">
      <c r="A23" s="22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209"/>
    </row>
    <row r="24" spans="1:57" x14ac:dyDescent="0.15">
      <c r="A24" s="227">
        <v>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209"/>
    </row>
    <row r="25" spans="1:57" x14ac:dyDescent="0.15">
      <c r="A25" s="22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209"/>
    </row>
    <row r="26" spans="1:57" x14ac:dyDescent="0.15">
      <c r="A26" s="227">
        <v>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209"/>
    </row>
    <row r="27" spans="1:57" x14ac:dyDescent="0.15">
      <c r="A27" s="22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209"/>
    </row>
    <row r="28" spans="1:57" x14ac:dyDescent="0.15">
      <c r="A28" s="227">
        <v>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209"/>
    </row>
    <row r="29" spans="1:57" x14ac:dyDescent="0.15">
      <c r="A29" s="22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209"/>
    </row>
    <row r="30" spans="1:57" x14ac:dyDescent="0.15">
      <c r="A30" s="227">
        <v>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209"/>
    </row>
    <row r="31" spans="1:57" x14ac:dyDescent="0.15">
      <c r="A31" s="22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209"/>
    </row>
    <row r="32" spans="1:57" x14ac:dyDescent="0.15">
      <c r="A32" s="227">
        <v>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209"/>
    </row>
    <row r="33" spans="1:57" x14ac:dyDescent="0.15">
      <c r="A33" s="2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209"/>
    </row>
    <row r="34" spans="1:57" x14ac:dyDescent="0.15">
      <c r="A34" s="227">
        <v>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209"/>
    </row>
    <row r="35" spans="1:57" x14ac:dyDescent="0.15">
      <c r="A35" s="22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209"/>
    </row>
    <row r="36" spans="1:57" x14ac:dyDescent="0.15">
      <c r="A36" s="227">
        <v>7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209"/>
    </row>
    <row r="37" spans="1:57" x14ac:dyDescent="0.15">
      <c r="A37" s="22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209"/>
    </row>
    <row r="38" spans="1:57" x14ac:dyDescent="0.15">
      <c r="A38" s="227">
        <v>8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209"/>
    </row>
    <row r="39" spans="1:57" x14ac:dyDescent="0.15">
      <c r="A39" s="22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209"/>
    </row>
    <row r="40" spans="1:57" x14ac:dyDescent="0.15">
      <c r="A40" s="227">
        <v>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209"/>
    </row>
    <row r="41" spans="1:57" x14ac:dyDescent="0.15">
      <c r="A41" s="22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209"/>
    </row>
    <row r="42" spans="1:57" x14ac:dyDescent="0.15">
      <c r="A42" s="227">
        <v>10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209"/>
    </row>
    <row r="43" spans="1:57" ht="14.25" thickBot="1" x14ac:dyDescent="0.2">
      <c r="A43" s="261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62"/>
    </row>
    <row r="44" spans="1:57" x14ac:dyDescent="0.15">
      <c r="A44" s="107" t="s">
        <v>394</v>
      </c>
      <c r="B44" s="107"/>
      <c r="C44" s="107"/>
      <c r="D44" s="107"/>
      <c r="E44" s="107"/>
      <c r="F44" s="107"/>
      <c r="G44" s="107"/>
      <c r="H44" s="107"/>
    </row>
    <row r="45" spans="1:57" ht="14.25" thickBot="1" x14ac:dyDescent="0.2">
      <c r="A45" s="107"/>
      <c r="B45" s="107"/>
      <c r="C45" s="107"/>
      <c r="D45" s="107"/>
      <c r="E45" s="107"/>
      <c r="F45" s="107"/>
      <c r="G45" s="107"/>
      <c r="H45" s="107"/>
    </row>
    <row r="46" spans="1:57" ht="19.5" customHeight="1" x14ac:dyDescent="0.15">
      <c r="A46" s="240" t="s">
        <v>391</v>
      </c>
      <c r="B46" s="225"/>
      <c r="C46" s="260"/>
      <c r="D46" s="240" t="s">
        <v>80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6"/>
      <c r="AN46" s="240" t="s">
        <v>81</v>
      </c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6"/>
    </row>
    <row r="47" spans="1:57" ht="26.25" customHeight="1" x14ac:dyDescent="0.15">
      <c r="A47" s="227"/>
      <c r="B47" s="88"/>
      <c r="C47" s="85"/>
      <c r="D47" s="256" t="s">
        <v>427</v>
      </c>
      <c r="E47" s="257"/>
      <c r="F47" s="257"/>
      <c r="G47" s="257"/>
      <c r="H47" s="257"/>
      <c r="I47" s="257"/>
      <c r="J47" s="257"/>
      <c r="K47" s="85" t="s">
        <v>4</v>
      </c>
      <c r="L47" s="86"/>
      <c r="M47" s="86"/>
      <c r="N47" s="85" t="s">
        <v>5</v>
      </c>
      <c r="O47" s="86"/>
      <c r="P47" s="86"/>
      <c r="Q47" s="86"/>
      <c r="R47" s="86"/>
      <c r="S47" s="86"/>
      <c r="T47" s="86"/>
      <c r="U47" s="86"/>
      <c r="V47" s="263" t="s">
        <v>427</v>
      </c>
      <c r="W47" s="257"/>
      <c r="X47" s="257"/>
      <c r="Y47" s="257"/>
      <c r="Z47" s="257"/>
      <c r="AA47" s="257"/>
      <c r="AB47" s="257"/>
      <c r="AC47" s="85" t="s">
        <v>4</v>
      </c>
      <c r="AD47" s="86"/>
      <c r="AE47" s="87"/>
      <c r="AF47" s="85" t="s">
        <v>5</v>
      </c>
      <c r="AG47" s="86"/>
      <c r="AH47" s="86"/>
      <c r="AI47" s="86"/>
      <c r="AJ47" s="86"/>
      <c r="AK47" s="86"/>
      <c r="AL47" s="86"/>
      <c r="AM47" s="264"/>
      <c r="AN47" s="256" t="s">
        <v>427</v>
      </c>
      <c r="AO47" s="257"/>
      <c r="AP47" s="257"/>
      <c r="AQ47" s="257"/>
      <c r="AR47" s="257"/>
      <c r="AS47" s="257"/>
      <c r="AT47" s="257"/>
      <c r="AU47" s="85" t="s">
        <v>4</v>
      </c>
      <c r="AV47" s="86"/>
      <c r="AW47" s="87"/>
      <c r="AX47" s="85" t="s">
        <v>5</v>
      </c>
      <c r="AY47" s="86"/>
      <c r="AZ47" s="86"/>
      <c r="BA47" s="86"/>
      <c r="BB47" s="86"/>
      <c r="BC47" s="86"/>
      <c r="BD47" s="86"/>
      <c r="BE47" s="264"/>
    </row>
    <row r="48" spans="1:57" x14ac:dyDescent="0.15">
      <c r="A48" s="227">
        <v>1</v>
      </c>
      <c r="B48" s="88"/>
      <c r="C48" s="85"/>
      <c r="D48" s="266"/>
      <c r="E48" s="86"/>
      <c r="F48" s="86"/>
      <c r="G48" s="86"/>
      <c r="H48" s="86"/>
      <c r="I48" s="86"/>
      <c r="J48" s="87"/>
      <c r="K48" s="228"/>
      <c r="L48" s="229"/>
      <c r="M48" s="246"/>
      <c r="N48" s="228"/>
      <c r="O48" s="229"/>
      <c r="P48" s="229"/>
      <c r="Q48" s="229"/>
      <c r="R48" s="229"/>
      <c r="S48" s="229"/>
      <c r="T48" s="229"/>
      <c r="U48" s="229"/>
      <c r="V48" s="85"/>
      <c r="W48" s="86"/>
      <c r="X48" s="86"/>
      <c r="Y48" s="86"/>
      <c r="Z48" s="86"/>
      <c r="AA48" s="86"/>
      <c r="AB48" s="87"/>
      <c r="AC48" s="228"/>
      <c r="AD48" s="229"/>
      <c r="AE48" s="246"/>
      <c r="AF48" s="228"/>
      <c r="AG48" s="229"/>
      <c r="AH48" s="229"/>
      <c r="AI48" s="229"/>
      <c r="AJ48" s="229"/>
      <c r="AK48" s="229"/>
      <c r="AL48" s="229"/>
      <c r="AM48" s="230"/>
      <c r="AN48" s="266"/>
      <c r="AO48" s="86"/>
      <c r="AP48" s="86"/>
      <c r="AQ48" s="86"/>
      <c r="AR48" s="86"/>
      <c r="AS48" s="86"/>
      <c r="AT48" s="87"/>
      <c r="AU48" s="228"/>
      <c r="AV48" s="229"/>
      <c r="AW48" s="246"/>
      <c r="AX48" s="228"/>
      <c r="AY48" s="229"/>
      <c r="AZ48" s="229"/>
      <c r="BA48" s="229"/>
      <c r="BB48" s="229"/>
      <c r="BC48" s="229"/>
      <c r="BD48" s="229"/>
      <c r="BE48" s="230"/>
    </row>
    <row r="49" spans="1:57" x14ac:dyDescent="0.15">
      <c r="A49" s="227"/>
      <c r="B49" s="88"/>
      <c r="C49" s="85"/>
      <c r="D49" s="267"/>
      <c r="E49" s="229"/>
      <c r="F49" s="229"/>
      <c r="G49" s="229"/>
      <c r="H49" s="229"/>
      <c r="I49" s="229"/>
      <c r="J49" s="246"/>
      <c r="K49" s="258"/>
      <c r="L49" s="104"/>
      <c r="M49" s="259"/>
      <c r="N49" s="258"/>
      <c r="O49" s="104"/>
      <c r="P49" s="104"/>
      <c r="Q49" s="104"/>
      <c r="R49" s="104"/>
      <c r="S49" s="104"/>
      <c r="T49" s="104"/>
      <c r="U49" s="104"/>
      <c r="V49" s="228"/>
      <c r="W49" s="229"/>
      <c r="X49" s="229"/>
      <c r="Y49" s="229"/>
      <c r="Z49" s="229"/>
      <c r="AA49" s="229"/>
      <c r="AB49" s="246"/>
      <c r="AC49" s="258"/>
      <c r="AD49" s="104"/>
      <c r="AE49" s="259"/>
      <c r="AF49" s="258"/>
      <c r="AG49" s="104"/>
      <c r="AH49" s="104"/>
      <c r="AI49" s="104"/>
      <c r="AJ49" s="104"/>
      <c r="AK49" s="104"/>
      <c r="AL49" s="104"/>
      <c r="AM49" s="265"/>
      <c r="AN49" s="267"/>
      <c r="AO49" s="229"/>
      <c r="AP49" s="229"/>
      <c r="AQ49" s="229"/>
      <c r="AR49" s="229"/>
      <c r="AS49" s="229"/>
      <c r="AT49" s="246"/>
      <c r="AU49" s="258"/>
      <c r="AV49" s="104"/>
      <c r="AW49" s="259"/>
      <c r="AX49" s="258"/>
      <c r="AY49" s="104"/>
      <c r="AZ49" s="104"/>
      <c r="BA49" s="104"/>
      <c r="BB49" s="104"/>
      <c r="BC49" s="104"/>
      <c r="BD49" s="104"/>
      <c r="BE49" s="265"/>
    </row>
    <row r="50" spans="1:57" x14ac:dyDescent="0.15">
      <c r="A50" s="227"/>
      <c r="B50" s="88"/>
      <c r="C50" s="85"/>
      <c r="D50" s="268"/>
      <c r="E50" s="103"/>
      <c r="F50" s="103"/>
      <c r="G50" s="103"/>
      <c r="H50" s="103"/>
      <c r="I50" s="103"/>
      <c r="J50" s="253"/>
      <c r="K50" s="231"/>
      <c r="L50" s="103"/>
      <c r="M50" s="253"/>
      <c r="N50" s="231"/>
      <c r="O50" s="103"/>
      <c r="P50" s="103"/>
      <c r="Q50" s="103"/>
      <c r="R50" s="103"/>
      <c r="S50" s="103"/>
      <c r="T50" s="103"/>
      <c r="U50" s="103"/>
      <c r="V50" s="231"/>
      <c r="W50" s="103"/>
      <c r="X50" s="103"/>
      <c r="Y50" s="103"/>
      <c r="Z50" s="103"/>
      <c r="AA50" s="103"/>
      <c r="AB50" s="253"/>
      <c r="AC50" s="231"/>
      <c r="AD50" s="103"/>
      <c r="AE50" s="253"/>
      <c r="AF50" s="231"/>
      <c r="AG50" s="103"/>
      <c r="AH50" s="103"/>
      <c r="AI50" s="103"/>
      <c r="AJ50" s="103"/>
      <c r="AK50" s="103"/>
      <c r="AL50" s="103"/>
      <c r="AM50" s="232"/>
      <c r="AN50" s="268"/>
      <c r="AO50" s="103"/>
      <c r="AP50" s="103"/>
      <c r="AQ50" s="103"/>
      <c r="AR50" s="103"/>
      <c r="AS50" s="103"/>
      <c r="AT50" s="253"/>
      <c r="AU50" s="231"/>
      <c r="AV50" s="103"/>
      <c r="AW50" s="253"/>
      <c r="AX50" s="231"/>
      <c r="AY50" s="103"/>
      <c r="AZ50" s="103"/>
      <c r="BA50" s="103"/>
      <c r="BB50" s="103"/>
      <c r="BC50" s="103"/>
      <c r="BD50" s="103"/>
      <c r="BE50" s="232"/>
    </row>
    <row r="51" spans="1:57" x14ac:dyDescent="0.15">
      <c r="A51" s="227">
        <v>2</v>
      </c>
      <c r="B51" s="88"/>
      <c r="C51" s="85"/>
      <c r="D51" s="266"/>
      <c r="E51" s="86"/>
      <c r="F51" s="86"/>
      <c r="G51" s="86"/>
      <c r="H51" s="86"/>
      <c r="I51" s="86"/>
      <c r="J51" s="87"/>
      <c r="K51" s="228"/>
      <c r="L51" s="229"/>
      <c r="M51" s="246"/>
      <c r="N51" s="228"/>
      <c r="O51" s="229"/>
      <c r="P51" s="229"/>
      <c r="Q51" s="229"/>
      <c r="R51" s="229"/>
      <c r="S51" s="229"/>
      <c r="T51" s="229"/>
      <c r="U51" s="229"/>
      <c r="V51" s="85"/>
      <c r="W51" s="86"/>
      <c r="X51" s="86"/>
      <c r="Y51" s="86"/>
      <c r="Z51" s="86"/>
      <c r="AA51" s="86"/>
      <c r="AB51" s="87"/>
      <c r="AC51" s="228"/>
      <c r="AD51" s="229"/>
      <c r="AE51" s="246"/>
      <c r="AF51" s="228"/>
      <c r="AG51" s="229"/>
      <c r="AH51" s="229"/>
      <c r="AI51" s="229"/>
      <c r="AJ51" s="229"/>
      <c r="AK51" s="229"/>
      <c r="AL51" s="229"/>
      <c r="AM51" s="230"/>
      <c r="AN51" s="266"/>
      <c r="AO51" s="86"/>
      <c r="AP51" s="86"/>
      <c r="AQ51" s="86"/>
      <c r="AR51" s="86"/>
      <c r="AS51" s="86"/>
      <c r="AT51" s="87"/>
      <c r="AU51" s="228"/>
      <c r="AV51" s="229"/>
      <c r="AW51" s="246"/>
      <c r="AX51" s="228"/>
      <c r="AY51" s="229"/>
      <c r="AZ51" s="229"/>
      <c r="BA51" s="229"/>
      <c r="BB51" s="229"/>
      <c r="BC51" s="229"/>
      <c r="BD51" s="229"/>
      <c r="BE51" s="230"/>
    </row>
    <row r="52" spans="1:57" x14ac:dyDescent="0.15">
      <c r="A52" s="227"/>
      <c r="B52" s="88"/>
      <c r="C52" s="85"/>
      <c r="D52" s="267"/>
      <c r="E52" s="229"/>
      <c r="F52" s="229"/>
      <c r="G52" s="229"/>
      <c r="H52" s="229"/>
      <c r="I52" s="229"/>
      <c r="J52" s="246"/>
      <c r="K52" s="258"/>
      <c r="L52" s="104"/>
      <c r="M52" s="259"/>
      <c r="N52" s="258"/>
      <c r="O52" s="104"/>
      <c r="P52" s="104"/>
      <c r="Q52" s="104"/>
      <c r="R52" s="104"/>
      <c r="S52" s="104"/>
      <c r="T52" s="104"/>
      <c r="U52" s="104"/>
      <c r="V52" s="228"/>
      <c r="W52" s="229"/>
      <c r="X52" s="229"/>
      <c r="Y52" s="229"/>
      <c r="Z52" s="229"/>
      <c r="AA52" s="229"/>
      <c r="AB52" s="246"/>
      <c r="AC52" s="258"/>
      <c r="AD52" s="104"/>
      <c r="AE52" s="259"/>
      <c r="AF52" s="258"/>
      <c r="AG52" s="104"/>
      <c r="AH52" s="104"/>
      <c r="AI52" s="104"/>
      <c r="AJ52" s="104"/>
      <c r="AK52" s="104"/>
      <c r="AL52" s="104"/>
      <c r="AM52" s="265"/>
      <c r="AN52" s="267"/>
      <c r="AO52" s="229"/>
      <c r="AP52" s="229"/>
      <c r="AQ52" s="229"/>
      <c r="AR52" s="229"/>
      <c r="AS52" s="229"/>
      <c r="AT52" s="246"/>
      <c r="AU52" s="258"/>
      <c r="AV52" s="104"/>
      <c r="AW52" s="259"/>
      <c r="AX52" s="258"/>
      <c r="AY52" s="104"/>
      <c r="AZ52" s="104"/>
      <c r="BA52" s="104"/>
      <c r="BB52" s="104"/>
      <c r="BC52" s="104"/>
      <c r="BD52" s="104"/>
      <c r="BE52" s="265"/>
    </row>
    <row r="53" spans="1:57" x14ac:dyDescent="0.15">
      <c r="A53" s="227"/>
      <c r="B53" s="88"/>
      <c r="C53" s="85"/>
      <c r="D53" s="268"/>
      <c r="E53" s="103"/>
      <c r="F53" s="103"/>
      <c r="G53" s="103"/>
      <c r="H53" s="103"/>
      <c r="I53" s="103"/>
      <c r="J53" s="253"/>
      <c r="K53" s="231"/>
      <c r="L53" s="103"/>
      <c r="M53" s="253"/>
      <c r="N53" s="231"/>
      <c r="O53" s="103"/>
      <c r="P53" s="103"/>
      <c r="Q53" s="103"/>
      <c r="R53" s="103"/>
      <c r="S53" s="103"/>
      <c r="T53" s="103"/>
      <c r="U53" s="103"/>
      <c r="V53" s="231"/>
      <c r="W53" s="103"/>
      <c r="X53" s="103"/>
      <c r="Y53" s="103"/>
      <c r="Z53" s="103"/>
      <c r="AA53" s="103"/>
      <c r="AB53" s="253"/>
      <c r="AC53" s="231"/>
      <c r="AD53" s="103"/>
      <c r="AE53" s="253"/>
      <c r="AF53" s="231"/>
      <c r="AG53" s="103"/>
      <c r="AH53" s="103"/>
      <c r="AI53" s="103"/>
      <c r="AJ53" s="103"/>
      <c r="AK53" s="103"/>
      <c r="AL53" s="103"/>
      <c r="AM53" s="232"/>
      <c r="AN53" s="268"/>
      <c r="AO53" s="103"/>
      <c r="AP53" s="103"/>
      <c r="AQ53" s="103"/>
      <c r="AR53" s="103"/>
      <c r="AS53" s="103"/>
      <c r="AT53" s="253"/>
      <c r="AU53" s="231"/>
      <c r="AV53" s="103"/>
      <c r="AW53" s="253"/>
      <c r="AX53" s="231"/>
      <c r="AY53" s="103"/>
      <c r="AZ53" s="103"/>
      <c r="BA53" s="103"/>
      <c r="BB53" s="103"/>
      <c r="BC53" s="103"/>
      <c r="BD53" s="103"/>
      <c r="BE53" s="232"/>
    </row>
    <row r="54" spans="1:57" x14ac:dyDescent="0.15">
      <c r="A54" s="227">
        <v>3</v>
      </c>
      <c r="B54" s="88"/>
      <c r="C54" s="85"/>
      <c r="D54" s="266"/>
      <c r="E54" s="86"/>
      <c r="F54" s="86"/>
      <c r="G54" s="86"/>
      <c r="H54" s="86"/>
      <c r="I54" s="86"/>
      <c r="J54" s="87"/>
      <c r="K54" s="228"/>
      <c r="L54" s="229"/>
      <c r="M54" s="246"/>
      <c r="N54" s="228"/>
      <c r="O54" s="229"/>
      <c r="P54" s="229"/>
      <c r="Q54" s="229"/>
      <c r="R54" s="229"/>
      <c r="S54" s="229"/>
      <c r="T54" s="229"/>
      <c r="U54" s="229"/>
      <c r="V54" s="85"/>
      <c r="W54" s="86"/>
      <c r="X54" s="86"/>
      <c r="Y54" s="86"/>
      <c r="Z54" s="86"/>
      <c r="AA54" s="86"/>
      <c r="AB54" s="87"/>
      <c r="AC54" s="228"/>
      <c r="AD54" s="229"/>
      <c r="AE54" s="246"/>
      <c r="AF54" s="228"/>
      <c r="AG54" s="229"/>
      <c r="AH54" s="229"/>
      <c r="AI54" s="229"/>
      <c r="AJ54" s="229"/>
      <c r="AK54" s="229"/>
      <c r="AL54" s="229"/>
      <c r="AM54" s="230"/>
      <c r="AN54" s="266"/>
      <c r="AO54" s="86"/>
      <c r="AP54" s="86"/>
      <c r="AQ54" s="86"/>
      <c r="AR54" s="86"/>
      <c r="AS54" s="86"/>
      <c r="AT54" s="87"/>
      <c r="AU54" s="228"/>
      <c r="AV54" s="229"/>
      <c r="AW54" s="246"/>
      <c r="AX54" s="228"/>
      <c r="AY54" s="229"/>
      <c r="AZ54" s="229"/>
      <c r="BA54" s="229"/>
      <c r="BB54" s="229"/>
      <c r="BC54" s="229"/>
      <c r="BD54" s="229"/>
      <c r="BE54" s="230"/>
    </row>
    <row r="55" spans="1:57" x14ac:dyDescent="0.15">
      <c r="A55" s="227"/>
      <c r="B55" s="88"/>
      <c r="C55" s="85"/>
      <c r="D55" s="267"/>
      <c r="E55" s="229"/>
      <c r="F55" s="229"/>
      <c r="G55" s="229"/>
      <c r="H55" s="229"/>
      <c r="I55" s="229"/>
      <c r="J55" s="246"/>
      <c r="K55" s="258"/>
      <c r="L55" s="104"/>
      <c r="M55" s="259"/>
      <c r="N55" s="258"/>
      <c r="O55" s="104"/>
      <c r="P55" s="104"/>
      <c r="Q55" s="104"/>
      <c r="R55" s="104"/>
      <c r="S55" s="104"/>
      <c r="T55" s="104"/>
      <c r="U55" s="104"/>
      <c r="V55" s="228"/>
      <c r="W55" s="229"/>
      <c r="X55" s="229"/>
      <c r="Y55" s="229"/>
      <c r="Z55" s="229"/>
      <c r="AA55" s="229"/>
      <c r="AB55" s="246"/>
      <c r="AC55" s="258"/>
      <c r="AD55" s="104"/>
      <c r="AE55" s="259"/>
      <c r="AF55" s="258"/>
      <c r="AG55" s="104"/>
      <c r="AH55" s="104"/>
      <c r="AI55" s="104"/>
      <c r="AJ55" s="104"/>
      <c r="AK55" s="104"/>
      <c r="AL55" s="104"/>
      <c r="AM55" s="265"/>
      <c r="AN55" s="267"/>
      <c r="AO55" s="229"/>
      <c r="AP55" s="229"/>
      <c r="AQ55" s="229"/>
      <c r="AR55" s="229"/>
      <c r="AS55" s="229"/>
      <c r="AT55" s="246"/>
      <c r="AU55" s="258"/>
      <c r="AV55" s="104"/>
      <c r="AW55" s="259"/>
      <c r="AX55" s="258"/>
      <c r="AY55" s="104"/>
      <c r="AZ55" s="104"/>
      <c r="BA55" s="104"/>
      <c r="BB55" s="104"/>
      <c r="BC55" s="104"/>
      <c r="BD55" s="104"/>
      <c r="BE55" s="265"/>
    </row>
    <row r="56" spans="1:57" x14ac:dyDescent="0.15">
      <c r="A56" s="227"/>
      <c r="B56" s="88"/>
      <c r="C56" s="85"/>
      <c r="D56" s="268"/>
      <c r="E56" s="103"/>
      <c r="F56" s="103"/>
      <c r="G56" s="103"/>
      <c r="H56" s="103"/>
      <c r="I56" s="103"/>
      <c r="J56" s="253"/>
      <c r="K56" s="231"/>
      <c r="L56" s="103"/>
      <c r="M56" s="253"/>
      <c r="N56" s="231"/>
      <c r="O56" s="103"/>
      <c r="P56" s="103"/>
      <c r="Q56" s="103"/>
      <c r="R56" s="103"/>
      <c r="S56" s="103"/>
      <c r="T56" s="103"/>
      <c r="U56" s="103"/>
      <c r="V56" s="231"/>
      <c r="W56" s="103"/>
      <c r="X56" s="103"/>
      <c r="Y56" s="103"/>
      <c r="Z56" s="103"/>
      <c r="AA56" s="103"/>
      <c r="AB56" s="253"/>
      <c r="AC56" s="231"/>
      <c r="AD56" s="103"/>
      <c r="AE56" s="253"/>
      <c r="AF56" s="231"/>
      <c r="AG56" s="103"/>
      <c r="AH56" s="103"/>
      <c r="AI56" s="103"/>
      <c r="AJ56" s="103"/>
      <c r="AK56" s="103"/>
      <c r="AL56" s="103"/>
      <c r="AM56" s="232"/>
      <c r="AN56" s="268"/>
      <c r="AO56" s="103"/>
      <c r="AP56" s="103"/>
      <c r="AQ56" s="103"/>
      <c r="AR56" s="103"/>
      <c r="AS56" s="103"/>
      <c r="AT56" s="253"/>
      <c r="AU56" s="231"/>
      <c r="AV56" s="103"/>
      <c r="AW56" s="253"/>
      <c r="AX56" s="231"/>
      <c r="AY56" s="103"/>
      <c r="AZ56" s="103"/>
      <c r="BA56" s="103"/>
      <c r="BB56" s="103"/>
      <c r="BC56" s="103"/>
      <c r="BD56" s="103"/>
      <c r="BE56" s="232"/>
    </row>
    <row r="57" spans="1:57" x14ac:dyDescent="0.15">
      <c r="A57" s="227">
        <v>4</v>
      </c>
      <c r="B57" s="88"/>
      <c r="C57" s="85"/>
      <c r="D57" s="266"/>
      <c r="E57" s="86"/>
      <c r="F57" s="86"/>
      <c r="G57" s="86"/>
      <c r="H57" s="86"/>
      <c r="I57" s="86"/>
      <c r="J57" s="87"/>
      <c r="K57" s="228"/>
      <c r="L57" s="229"/>
      <c r="M57" s="246"/>
      <c r="N57" s="228"/>
      <c r="O57" s="229"/>
      <c r="P57" s="229"/>
      <c r="Q57" s="229"/>
      <c r="R57" s="229"/>
      <c r="S57" s="229"/>
      <c r="T57" s="229"/>
      <c r="U57" s="229"/>
      <c r="V57" s="85"/>
      <c r="W57" s="86"/>
      <c r="X57" s="86"/>
      <c r="Y57" s="86"/>
      <c r="Z57" s="86"/>
      <c r="AA57" s="86"/>
      <c r="AB57" s="87"/>
      <c r="AC57" s="228"/>
      <c r="AD57" s="229"/>
      <c r="AE57" s="229"/>
      <c r="AF57" s="228"/>
      <c r="AG57" s="229"/>
      <c r="AH57" s="229"/>
      <c r="AI57" s="229"/>
      <c r="AJ57" s="229"/>
      <c r="AK57" s="229"/>
      <c r="AL57" s="229"/>
      <c r="AM57" s="230"/>
      <c r="AN57" s="266"/>
      <c r="AO57" s="86"/>
      <c r="AP57" s="86"/>
      <c r="AQ57" s="86"/>
      <c r="AR57" s="86"/>
      <c r="AS57" s="86"/>
      <c r="AT57" s="87"/>
      <c r="AU57" s="228"/>
      <c r="AV57" s="229"/>
      <c r="AW57" s="246"/>
      <c r="AX57" s="228"/>
      <c r="AY57" s="229"/>
      <c r="AZ57" s="229"/>
      <c r="BA57" s="229"/>
      <c r="BB57" s="229"/>
      <c r="BC57" s="229"/>
      <c r="BD57" s="229"/>
      <c r="BE57" s="230"/>
    </row>
    <row r="58" spans="1:57" x14ac:dyDescent="0.15">
      <c r="A58" s="270"/>
      <c r="B58" s="271"/>
      <c r="C58" s="228"/>
      <c r="D58" s="267"/>
      <c r="E58" s="229"/>
      <c r="F58" s="229"/>
      <c r="G58" s="229"/>
      <c r="H58" s="229"/>
      <c r="I58" s="229"/>
      <c r="J58" s="246"/>
      <c r="K58" s="258"/>
      <c r="L58" s="104"/>
      <c r="M58" s="259"/>
      <c r="N58" s="258"/>
      <c r="O58" s="104"/>
      <c r="P58" s="104"/>
      <c r="Q58" s="104"/>
      <c r="R58" s="104"/>
      <c r="S58" s="104"/>
      <c r="T58" s="104"/>
      <c r="U58" s="104"/>
      <c r="V58" s="228"/>
      <c r="W58" s="229"/>
      <c r="X58" s="229"/>
      <c r="Y58" s="229"/>
      <c r="Z58" s="229"/>
      <c r="AA58" s="229"/>
      <c r="AB58" s="246"/>
      <c r="AC58" s="258"/>
      <c r="AD58" s="104"/>
      <c r="AE58" s="104"/>
      <c r="AF58" s="258"/>
      <c r="AG58" s="104"/>
      <c r="AH58" s="104"/>
      <c r="AI58" s="104"/>
      <c r="AJ58" s="104"/>
      <c r="AK58" s="104"/>
      <c r="AL58" s="104"/>
      <c r="AM58" s="265"/>
      <c r="AN58" s="267"/>
      <c r="AO58" s="229"/>
      <c r="AP58" s="229"/>
      <c r="AQ58" s="229"/>
      <c r="AR58" s="229"/>
      <c r="AS58" s="229"/>
      <c r="AT58" s="246"/>
      <c r="AU58" s="258"/>
      <c r="AV58" s="104"/>
      <c r="AW58" s="259"/>
      <c r="AX58" s="258"/>
      <c r="AY58" s="104"/>
      <c r="AZ58" s="104"/>
      <c r="BA58" s="104"/>
      <c r="BB58" s="104"/>
      <c r="BC58" s="104"/>
      <c r="BD58" s="104"/>
      <c r="BE58" s="265"/>
    </row>
    <row r="59" spans="1:57" ht="14.25" thickBot="1" x14ac:dyDescent="0.2">
      <c r="A59" s="261"/>
      <c r="B59" s="243"/>
      <c r="C59" s="272"/>
      <c r="D59" s="274"/>
      <c r="E59" s="248"/>
      <c r="F59" s="248"/>
      <c r="G59" s="248"/>
      <c r="H59" s="248"/>
      <c r="I59" s="248"/>
      <c r="J59" s="249"/>
      <c r="K59" s="247"/>
      <c r="L59" s="248"/>
      <c r="M59" s="249"/>
      <c r="N59" s="247"/>
      <c r="O59" s="248"/>
      <c r="P59" s="248"/>
      <c r="Q59" s="248"/>
      <c r="R59" s="248"/>
      <c r="S59" s="248"/>
      <c r="T59" s="248"/>
      <c r="U59" s="248"/>
      <c r="V59" s="247"/>
      <c r="W59" s="248"/>
      <c r="X59" s="248"/>
      <c r="Y59" s="248"/>
      <c r="Z59" s="248"/>
      <c r="AA59" s="248"/>
      <c r="AB59" s="249"/>
      <c r="AC59" s="247"/>
      <c r="AD59" s="248"/>
      <c r="AE59" s="248"/>
      <c r="AF59" s="247"/>
      <c r="AG59" s="248"/>
      <c r="AH59" s="248"/>
      <c r="AI59" s="248"/>
      <c r="AJ59" s="248"/>
      <c r="AK59" s="248"/>
      <c r="AL59" s="248"/>
      <c r="AM59" s="269"/>
      <c r="AN59" s="274"/>
      <c r="AO59" s="248"/>
      <c r="AP59" s="248"/>
      <c r="AQ59" s="248"/>
      <c r="AR59" s="248"/>
      <c r="AS59" s="248"/>
      <c r="AT59" s="249"/>
      <c r="AU59" s="247"/>
      <c r="AV59" s="248"/>
      <c r="AW59" s="249"/>
      <c r="AX59" s="247"/>
      <c r="AY59" s="248"/>
      <c r="AZ59" s="248"/>
      <c r="BA59" s="248"/>
      <c r="BB59" s="248"/>
      <c r="BC59" s="248"/>
      <c r="BD59" s="248"/>
      <c r="BE59" s="269"/>
    </row>
    <row r="61" spans="1:57" ht="24" customHeight="1" x14ac:dyDescent="0.15">
      <c r="D61" s="104" t="s">
        <v>419</v>
      </c>
      <c r="E61" s="104"/>
      <c r="F61" s="104"/>
      <c r="G61" s="104"/>
      <c r="H61" s="104"/>
      <c r="I61" s="104"/>
    </row>
    <row r="62" spans="1:57" ht="24" customHeight="1" x14ac:dyDescent="0.15">
      <c r="D62" s="85">
        <v>0</v>
      </c>
      <c r="E62" s="86"/>
      <c r="F62" s="86"/>
      <c r="G62" s="86"/>
      <c r="H62" s="86"/>
      <c r="I62" s="87"/>
      <c r="J62" s="104" t="s">
        <v>420</v>
      </c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9">
        <f>D62*700</f>
        <v>0</v>
      </c>
      <c r="V62" s="273"/>
      <c r="W62" s="273"/>
      <c r="X62" s="273"/>
      <c r="Y62" s="273"/>
      <c r="Z62" s="110"/>
      <c r="AA62" s="258" t="s">
        <v>421</v>
      </c>
      <c r="AB62" s="104"/>
    </row>
    <row r="64" spans="1:57" x14ac:dyDescent="0.15">
      <c r="A64" s="201" t="s">
        <v>64</v>
      </c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</row>
    <row r="66" spans="1:57" x14ac:dyDescent="0.15">
      <c r="A66" s="108" t="s">
        <v>434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</row>
    <row r="68" spans="1:57" x14ac:dyDescent="0.15">
      <c r="B68" s="95" t="str">
        <f>"令和"&amp;入力シート!B1&amp;"年"</f>
        <v>令和6年</v>
      </c>
      <c r="C68" s="95"/>
      <c r="D68" s="95"/>
      <c r="E68" s="95"/>
      <c r="F68" s="95"/>
      <c r="G68" s="95"/>
      <c r="H68" s="95"/>
      <c r="I68" s="95"/>
      <c r="J68" s="104"/>
      <c r="K68" s="104"/>
      <c r="L68" s="104"/>
      <c r="M68" s="104"/>
      <c r="N68" s="104" t="s">
        <v>395</v>
      </c>
      <c r="O68" s="104"/>
      <c r="P68" s="1"/>
      <c r="Q68" s="104"/>
      <c r="R68" s="104"/>
      <c r="S68" s="104" t="s">
        <v>62</v>
      </c>
      <c r="T68" s="104"/>
    </row>
    <row r="69" spans="1:57" ht="19.5" customHeight="1" x14ac:dyDescent="0.15">
      <c r="F69" s="95" t="s">
        <v>5</v>
      </c>
      <c r="G69" s="95"/>
      <c r="H69" s="95"/>
      <c r="I69" s="95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Z69" s="104" t="s">
        <v>30</v>
      </c>
      <c r="AA69" s="104"/>
      <c r="AB69" s="104"/>
      <c r="AC69" s="104"/>
      <c r="AD69" s="104"/>
      <c r="AE69" s="104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"/>
      <c r="AX69" s="1"/>
      <c r="AY69" s="201" t="s">
        <v>10</v>
      </c>
      <c r="AZ69" s="201"/>
      <c r="BA69" s="201"/>
      <c r="BB69" s="201"/>
      <c r="BC69" s="201"/>
    </row>
    <row r="71" spans="1:57" ht="19.5" customHeight="1" x14ac:dyDescent="0.15">
      <c r="F71" s="95" t="s">
        <v>5</v>
      </c>
      <c r="G71" s="95"/>
      <c r="H71" s="95"/>
      <c r="I71" s="95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Z71" s="104" t="s">
        <v>30</v>
      </c>
      <c r="AA71" s="104"/>
      <c r="AB71" s="104"/>
      <c r="AC71" s="104"/>
      <c r="AD71" s="104"/>
      <c r="AE71" s="104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"/>
      <c r="AX71" s="1"/>
      <c r="AY71" s="201" t="s">
        <v>10</v>
      </c>
      <c r="AZ71" s="201"/>
      <c r="BA71" s="201"/>
      <c r="BB71" s="201"/>
      <c r="BC71" s="201"/>
    </row>
    <row r="73" spans="1:57" ht="19.5" customHeight="1" x14ac:dyDescent="0.15">
      <c r="F73" s="95" t="s">
        <v>5</v>
      </c>
      <c r="G73" s="95"/>
      <c r="H73" s="95"/>
      <c r="I73" s="95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Z73" s="104" t="s">
        <v>30</v>
      </c>
      <c r="AA73" s="104"/>
      <c r="AB73" s="104"/>
      <c r="AC73" s="104"/>
      <c r="AD73" s="104"/>
      <c r="AE73" s="104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"/>
      <c r="AX73" s="1"/>
      <c r="AY73" s="201" t="s">
        <v>10</v>
      </c>
      <c r="AZ73" s="201"/>
      <c r="BA73" s="201"/>
      <c r="BB73" s="201"/>
      <c r="BC73" s="201"/>
    </row>
  </sheetData>
  <mergeCells count="186">
    <mergeCell ref="F73:I73"/>
    <mergeCell ref="J73:X73"/>
    <mergeCell ref="Z73:AE73"/>
    <mergeCell ref="AF73:AV73"/>
    <mergeCell ref="AY73:BC73"/>
    <mergeCell ref="F71:I71"/>
    <mergeCell ref="J71:X71"/>
    <mergeCell ref="Z71:AE71"/>
    <mergeCell ref="AF71:AV71"/>
    <mergeCell ref="AY71:BC71"/>
    <mergeCell ref="F69:I69"/>
    <mergeCell ref="J69:X69"/>
    <mergeCell ref="Z69:AE69"/>
    <mergeCell ref="AF69:AV69"/>
    <mergeCell ref="AY69:BC69"/>
    <mergeCell ref="A64:AK64"/>
    <mergeCell ref="A66:BE66"/>
    <mergeCell ref="B68:I68"/>
    <mergeCell ref="AC57:AE59"/>
    <mergeCell ref="J68:M68"/>
    <mergeCell ref="N68:O68"/>
    <mergeCell ref="Q68:R68"/>
    <mergeCell ref="S68:T68"/>
    <mergeCell ref="D61:I61"/>
    <mergeCell ref="D62:I62"/>
    <mergeCell ref="J62:T62"/>
    <mergeCell ref="U62:Z62"/>
    <mergeCell ref="AA62:AB62"/>
    <mergeCell ref="D57:J57"/>
    <mergeCell ref="D58:J59"/>
    <mergeCell ref="V57:AB57"/>
    <mergeCell ref="V58:AB59"/>
    <mergeCell ref="AN57:AT57"/>
    <mergeCell ref="AN58:AT59"/>
    <mergeCell ref="K51:M53"/>
    <mergeCell ref="K54:M56"/>
    <mergeCell ref="K57:M59"/>
    <mergeCell ref="N51:U53"/>
    <mergeCell ref="N54:U56"/>
    <mergeCell ref="N57:U59"/>
    <mergeCell ref="AF57:AM59"/>
    <mergeCell ref="A51:C53"/>
    <mergeCell ref="A54:C56"/>
    <mergeCell ref="A57:C59"/>
    <mergeCell ref="AC51:AE53"/>
    <mergeCell ref="AC54:AE56"/>
    <mergeCell ref="AF51:AM53"/>
    <mergeCell ref="AF54:AM56"/>
    <mergeCell ref="D51:J51"/>
    <mergeCell ref="D52:J53"/>
    <mergeCell ref="D54:J54"/>
    <mergeCell ref="D55:J56"/>
    <mergeCell ref="V51:AB51"/>
    <mergeCell ref="V52:AB53"/>
    <mergeCell ref="V54:AB54"/>
    <mergeCell ref="V55:AB56"/>
    <mergeCell ref="AX51:BE53"/>
    <mergeCell ref="AX54:BE56"/>
    <mergeCell ref="AX57:BE59"/>
    <mergeCell ref="AU47:AW47"/>
    <mergeCell ref="AU48:AW50"/>
    <mergeCell ref="AU51:AW53"/>
    <mergeCell ref="AU54:AW56"/>
    <mergeCell ref="AU57:AW59"/>
    <mergeCell ref="AN47:AT47"/>
    <mergeCell ref="AX47:BE47"/>
    <mergeCell ref="AX48:BE50"/>
    <mergeCell ref="AN48:AT48"/>
    <mergeCell ref="AN49:AT50"/>
    <mergeCell ref="AN51:AT51"/>
    <mergeCell ref="AN52:AT53"/>
    <mergeCell ref="AN54:AT54"/>
    <mergeCell ref="AN55:AT56"/>
    <mergeCell ref="A44:H45"/>
    <mergeCell ref="D47:J47"/>
    <mergeCell ref="D46:AM46"/>
    <mergeCell ref="K48:M50"/>
    <mergeCell ref="A46:C47"/>
    <mergeCell ref="A48:C50"/>
    <mergeCell ref="A42:C43"/>
    <mergeCell ref="D42:R43"/>
    <mergeCell ref="S42:V43"/>
    <mergeCell ref="W42:AO43"/>
    <mergeCell ref="AN46:BE46"/>
    <mergeCell ref="AP42:BE43"/>
    <mergeCell ref="N48:U50"/>
    <mergeCell ref="V47:AB47"/>
    <mergeCell ref="AC47:AE47"/>
    <mergeCell ref="AC48:AE50"/>
    <mergeCell ref="AF47:AM47"/>
    <mergeCell ref="AF48:AM50"/>
    <mergeCell ref="K47:M47"/>
    <mergeCell ref="N47:U47"/>
    <mergeCell ref="D48:J48"/>
    <mergeCell ref="D49:J50"/>
    <mergeCell ref="V48:AB48"/>
    <mergeCell ref="V49:AB50"/>
    <mergeCell ref="A38:C39"/>
    <mergeCell ref="D38:R39"/>
    <mergeCell ref="S38:V39"/>
    <mergeCell ref="W38:AO39"/>
    <mergeCell ref="AP38:BE39"/>
    <mergeCell ref="A40:C41"/>
    <mergeCell ref="D40:R41"/>
    <mergeCell ref="S40:V41"/>
    <mergeCell ref="W40:AO41"/>
    <mergeCell ref="AP40:BE41"/>
    <mergeCell ref="A34:C35"/>
    <mergeCell ref="D34:R35"/>
    <mergeCell ref="S34:V35"/>
    <mergeCell ref="W34:AO35"/>
    <mergeCell ref="AP34:BE35"/>
    <mergeCell ref="A36:C37"/>
    <mergeCell ref="D36:R37"/>
    <mergeCell ref="S36:V37"/>
    <mergeCell ref="W36:AO37"/>
    <mergeCell ref="AP36:BE37"/>
    <mergeCell ref="A30:C31"/>
    <mergeCell ref="D30:R31"/>
    <mergeCell ref="S30:V31"/>
    <mergeCell ref="W30:AO31"/>
    <mergeCell ref="AP30:BE31"/>
    <mergeCell ref="A32:C33"/>
    <mergeCell ref="D32:R33"/>
    <mergeCell ref="S32:V33"/>
    <mergeCell ref="W32:AO33"/>
    <mergeCell ref="AP32:BE33"/>
    <mergeCell ref="I20:AQ21"/>
    <mergeCell ref="A26:C27"/>
    <mergeCell ref="D26:R27"/>
    <mergeCell ref="S26:V27"/>
    <mergeCell ref="W26:AO27"/>
    <mergeCell ref="AP26:BE27"/>
    <mergeCell ref="A28:C29"/>
    <mergeCell ref="D28:R29"/>
    <mergeCell ref="S28:V29"/>
    <mergeCell ref="W28:AO29"/>
    <mergeCell ref="AP28:BE29"/>
    <mergeCell ref="AU15:BE15"/>
    <mergeCell ref="AP22:BE23"/>
    <mergeCell ref="A24:C25"/>
    <mergeCell ref="D24:R25"/>
    <mergeCell ref="S24:V25"/>
    <mergeCell ref="W24:AO25"/>
    <mergeCell ref="AP24:BE25"/>
    <mergeCell ref="AJ16:BE17"/>
    <mergeCell ref="AJ18:BE19"/>
    <mergeCell ref="A20:H21"/>
    <mergeCell ref="A22:C23"/>
    <mergeCell ref="D22:R23"/>
    <mergeCell ref="S22:V23"/>
    <mergeCell ref="W22:AO23"/>
    <mergeCell ref="A18:H19"/>
    <mergeCell ref="I18:S19"/>
    <mergeCell ref="T18:V19"/>
    <mergeCell ref="AE18:AI19"/>
    <mergeCell ref="A16:H17"/>
    <mergeCell ref="I16:S17"/>
    <mergeCell ref="T16:V17"/>
    <mergeCell ref="AE16:AI17"/>
    <mergeCell ref="W16:AD17"/>
    <mergeCell ref="W18:AD19"/>
    <mergeCell ref="BZ15:CJ16"/>
    <mergeCell ref="A1:BE2"/>
    <mergeCell ref="C6:O7"/>
    <mergeCell ref="C4:I5"/>
    <mergeCell ref="J4:AN5"/>
    <mergeCell ref="S6:AV7"/>
    <mergeCell ref="I13:S14"/>
    <mergeCell ref="AB13:AL14"/>
    <mergeCell ref="AU13:BE14"/>
    <mergeCell ref="A13:H15"/>
    <mergeCell ref="T13:AA15"/>
    <mergeCell ref="AM13:AT15"/>
    <mergeCell ref="I9:AA10"/>
    <mergeCell ref="AM9:BE10"/>
    <mergeCell ref="A11:H12"/>
    <mergeCell ref="I11:S12"/>
    <mergeCell ref="T11:AA12"/>
    <mergeCell ref="AB11:AL12"/>
    <mergeCell ref="AM11:AT12"/>
    <mergeCell ref="AU11:BE12"/>
    <mergeCell ref="A9:H10"/>
    <mergeCell ref="AB9:AL10"/>
    <mergeCell ref="I15:S15"/>
    <mergeCell ref="AB15:AL15"/>
  </mergeCells>
  <phoneticPr fontId="2"/>
  <dataValidations count="1">
    <dataValidation type="list" allowBlank="1" showInputMessage="1" showErrorMessage="1" sqref="I15:S15 AU15:BE15 AB15:AL15" xr:uid="{02BC7F0D-2B0F-4A66-8E53-51712B1C6462}">
      <formula1>$BW$3:$BW$6</formula1>
    </dataValidation>
  </dataValidations>
  <pageMargins left="0.7" right="0.7" top="0.75" bottom="0.75" header="0.3" footer="0.3"/>
  <pageSetup paperSize="9" scale="72" orientation="portrait" r:id="rId1"/>
  <rowBreaks count="1" manualBreakCount="1">
    <brk id="75" max="4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1"/>
  <sheetViews>
    <sheetView topLeftCell="A34" zoomScale="55" zoomScaleNormal="55" workbookViewId="0">
      <selection activeCell="L5" sqref="L5"/>
    </sheetView>
  </sheetViews>
  <sheetFormatPr defaultColWidth="5.625" defaultRowHeight="13.5" x14ac:dyDescent="0.15"/>
  <cols>
    <col min="1" max="1" width="9.25" style="1" customWidth="1"/>
    <col min="2" max="18" width="9.25" customWidth="1"/>
  </cols>
  <sheetData>
    <row r="1" spans="1:28" ht="24" customHeight="1" x14ac:dyDescent="0.15">
      <c r="B1" s="333" t="str">
        <f>"令和"&amp;入力シート!B1&amp;"年度　第"&amp;入力シート!B2&amp;"回　　佐賀県中学校総合体育大会"</f>
        <v>令和6年度　第61回　　佐賀県中学校総合体育大会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24" customHeight="1" x14ac:dyDescent="0.15"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22.5" customHeight="1" x14ac:dyDescent="0.15">
      <c r="A3" s="287" t="s">
        <v>82</v>
      </c>
      <c r="B3" s="287"/>
      <c r="C3" s="287"/>
      <c r="D3" s="287"/>
      <c r="E3" s="287"/>
      <c r="F3" s="320" t="s">
        <v>31</v>
      </c>
      <c r="G3" s="321"/>
      <c r="H3" s="321"/>
      <c r="I3" s="321"/>
      <c r="J3" s="322"/>
      <c r="K3" s="17"/>
      <c r="L3" s="287" t="s">
        <v>450</v>
      </c>
      <c r="M3" s="287"/>
      <c r="N3" s="287"/>
      <c r="O3" s="287"/>
      <c r="P3" s="287"/>
      <c r="Q3" s="287"/>
      <c r="R3" s="18"/>
    </row>
    <row r="4" spans="1:28" ht="22.5" customHeight="1" x14ac:dyDescent="0.15">
      <c r="A4" s="287"/>
      <c r="B4" s="287"/>
      <c r="C4" s="287"/>
      <c r="D4" s="287"/>
      <c r="E4" s="287"/>
      <c r="F4" s="323"/>
      <c r="G4" s="324"/>
      <c r="H4" s="324"/>
      <c r="I4" s="324"/>
      <c r="J4" s="325"/>
      <c r="K4" s="17"/>
      <c r="L4" s="287"/>
      <c r="M4" s="287"/>
      <c r="N4" s="287"/>
      <c r="O4" s="287"/>
      <c r="P4" s="287"/>
      <c r="Q4" s="287"/>
      <c r="R4" s="18"/>
    </row>
    <row r="5" spans="1:28" ht="28.5" x14ac:dyDescent="0.15">
      <c r="A5" s="56" t="s">
        <v>351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  <c r="Q5" s="20"/>
      <c r="R5" s="20"/>
    </row>
    <row r="6" spans="1:28" ht="24" customHeight="1" x14ac:dyDescent="0.15">
      <c r="A6" s="307" t="s">
        <v>63</v>
      </c>
      <c r="B6" s="307"/>
      <c r="C6" s="307"/>
      <c r="D6" s="308" t="str">
        <f>IF(入力シート!B3="","",INDEX(入力シート!$G$2:$L$100,MATCH(入力シート!$B$3,入力シート!$G$2:$G$100,0),4))</f>
        <v/>
      </c>
      <c r="E6" s="309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309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309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309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6" s="309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6" s="334" t="s">
        <v>13</v>
      </c>
      <c r="K6" s="335"/>
      <c r="L6" s="336"/>
      <c r="M6" s="32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6" s="321"/>
      <c r="O6" s="321"/>
      <c r="P6" s="321"/>
      <c r="Q6" s="321"/>
      <c r="R6" s="322"/>
    </row>
    <row r="7" spans="1:28" ht="24" customHeight="1" x14ac:dyDescent="0.15">
      <c r="A7" s="307"/>
      <c r="B7" s="307"/>
      <c r="C7" s="307"/>
      <c r="D7" s="311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312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312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312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312" t="e">
        <f>IF(入力シート!G4="","",IF(INDEX(入力シート!$G$2:$L$100,MATCH(入力シート!$B$3,入力シート!$G$2:$G$100,0),2)="","",INDEX(入力シート!$G$2:$L$100,MATCH(入力シート!$B$3,入力シート!$G$2:$G$100,0),3)))</f>
        <v>#N/A</v>
      </c>
      <c r="I7" s="312" t="e">
        <f>IF(入力シート!I4="","",IF(INDEX(入力シート!$G$2:$L$100,MATCH(入力シート!$B$3,入力シート!$G$2:$G$100,0),2)="","",INDEX(入力シート!$G$2:$L$100,MATCH(入力シート!$B$3,入力シート!$G$2:$G$100,0),3)))</f>
        <v>#N/A</v>
      </c>
      <c r="J7" s="337"/>
      <c r="K7" s="338"/>
      <c r="L7" s="339"/>
      <c r="M7" s="324"/>
      <c r="N7" s="324"/>
      <c r="O7" s="324"/>
      <c r="P7" s="324"/>
      <c r="Q7" s="324"/>
      <c r="R7" s="325"/>
    </row>
    <row r="8" spans="1:28" ht="24" customHeight="1" x14ac:dyDescent="0.15">
      <c r="A8" s="307" t="s">
        <v>336</v>
      </c>
      <c r="B8" s="307"/>
      <c r="C8" s="307"/>
      <c r="D8" s="308"/>
      <c r="E8" s="309"/>
      <c r="F8" s="309"/>
      <c r="G8" s="309"/>
      <c r="H8" s="309"/>
      <c r="I8" s="310"/>
      <c r="J8" s="318" t="s">
        <v>339</v>
      </c>
      <c r="K8" s="320" t="s">
        <v>349</v>
      </c>
      <c r="L8" s="321"/>
      <c r="M8" s="321"/>
      <c r="N8" s="321"/>
      <c r="O8" s="321"/>
      <c r="P8" s="321"/>
      <c r="Q8" s="321"/>
      <c r="R8" s="322"/>
    </row>
    <row r="9" spans="1:28" ht="24" customHeight="1" x14ac:dyDescent="0.15">
      <c r="A9" s="307"/>
      <c r="B9" s="307"/>
      <c r="C9" s="307"/>
      <c r="D9" s="311"/>
      <c r="E9" s="312"/>
      <c r="F9" s="312"/>
      <c r="G9" s="312"/>
      <c r="H9" s="312"/>
      <c r="I9" s="313"/>
      <c r="J9" s="319"/>
      <c r="K9" s="323"/>
      <c r="L9" s="324"/>
      <c r="M9" s="324"/>
      <c r="N9" s="324"/>
      <c r="O9" s="324"/>
      <c r="P9" s="324"/>
      <c r="Q9" s="324"/>
      <c r="R9" s="325"/>
    </row>
    <row r="10" spans="1:28" ht="24" customHeight="1" x14ac:dyDescent="0.15">
      <c r="A10" s="307" t="s">
        <v>2</v>
      </c>
      <c r="B10" s="307"/>
      <c r="C10" s="307"/>
      <c r="D10" s="308"/>
      <c r="E10" s="309"/>
      <c r="F10" s="309"/>
      <c r="G10" s="309"/>
      <c r="H10" s="309"/>
      <c r="I10" s="310"/>
      <c r="J10" s="318" t="s">
        <v>339</v>
      </c>
      <c r="K10" s="320" t="s">
        <v>344</v>
      </c>
      <c r="L10" s="321"/>
      <c r="M10" s="321"/>
      <c r="N10" s="321"/>
      <c r="O10" s="321"/>
      <c r="P10" s="321"/>
      <c r="Q10" s="321"/>
      <c r="R10" s="322"/>
    </row>
    <row r="11" spans="1:28" ht="24" customHeight="1" x14ac:dyDescent="0.15">
      <c r="A11" s="307"/>
      <c r="B11" s="307"/>
      <c r="C11" s="307"/>
      <c r="D11" s="311"/>
      <c r="E11" s="312"/>
      <c r="F11" s="312"/>
      <c r="G11" s="312"/>
      <c r="H11" s="312"/>
      <c r="I11" s="313"/>
      <c r="J11" s="319"/>
      <c r="K11" s="323"/>
      <c r="L11" s="324"/>
      <c r="M11" s="324"/>
      <c r="N11" s="324"/>
      <c r="O11" s="324"/>
      <c r="P11" s="324"/>
      <c r="Q11" s="324"/>
      <c r="R11" s="325"/>
    </row>
    <row r="12" spans="1:28" ht="24" customHeight="1" x14ac:dyDescent="0.15">
      <c r="A12" s="305" t="s">
        <v>83</v>
      </c>
      <c r="B12" s="306"/>
      <c r="C12" s="306"/>
      <c r="D12" s="314"/>
      <c r="E12" s="315"/>
      <c r="F12" s="315"/>
      <c r="G12" s="315"/>
      <c r="H12" s="315"/>
      <c r="I12" s="315"/>
      <c r="J12" s="318" t="s">
        <v>339</v>
      </c>
      <c r="K12" s="326" t="s">
        <v>363</v>
      </c>
      <c r="L12" s="327"/>
      <c r="M12" s="327"/>
      <c r="N12" s="327"/>
      <c r="O12" s="327"/>
      <c r="P12" s="327"/>
      <c r="Q12" s="327"/>
      <c r="R12" s="328"/>
    </row>
    <row r="13" spans="1:28" ht="24" customHeight="1" x14ac:dyDescent="0.15">
      <c r="A13" s="306"/>
      <c r="B13" s="306"/>
      <c r="C13" s="306"/>
      <c r="D13" s="316"/>
      <c r="E13" s="317"/>
      <c r="F13" s="317"/>
      <c r="G13" s="317"/>
      <c r="H13" s="317"/>
      <c r="I13" s="317"/>
      <c r="J13" s="319"/>
      <c r="K13" s="329"/>
      <c r="L13" s="330"/>
      <c r="M13" s="330"/>
      <c r="N13" s="330"/>
      <c r="O13" s="330"/>
      <c r="P13" s="330"/>
      <c r="Q13" s="330"/>
      <c r="R13" s="331"/>
    </row>
    <row r="14" spans="1:28" ht="24" customHeight="1" x14ac:dyDescent="0.15">
      <c r="A14" s="50"/>
      <c r="B14" s="50"/>
      <c r="C14" s="50"/>
      <c r="D14" s="22"/>
      <c r="E14" s="22"/>
      <c r="F14" s="22"/>
      <c r="G14" s="23"/>
      <c r="H14" s="23"/>
      <c r="I14" s="23"/>
      <c r="J14" s="46"/>
      <c r="K14" s="49"/>
      <c r="L14" s="49"/>
      <c r="M14" s="49"/>
      <c r="N14" s="49"/>
      <c r="O14" s="49"/>
      <c r="P14" s="49"/>
      <c r="Q14" s="49"/>
      <c r="R14" s="49"/>
    </row>
    <row r="15" spans="1:28" ht="24" customHeight="1" x14ac:dyDescent="0.15">
      <c r="A15" s="332" t="s">
        <v>84</v>
      </c>
      <c r="B15" s="332"/>
      <c r="C15" s="332"/>
      <c r="D15" s="332"/>
      <c r="E15" s="332"/>
      <c r="F15" s="332"/>
    </row>
    <row r="16" spans="1:28" ht="41.25" customHeight="1" x14ac:dyDescent="0.2">
      <c r="A16" s="21" t="s">
        <v>0</v>
      </c>
      <c r="B16" s="340" t="s" ph="1">
        <v>94</v>
      </c>
      <c r="C16" s="341" ph="1"/>
      <c r="D16" s="341" ph="1"/>
      <c r="E16" s="341" ph="1"/>
      <c r="F16" s="341" ph="1"/>
      <c r="G16" s="341" ph="1"/>
      <c r="H16" s="341" ph="1"/>
      <c r="I16" s="341" ph="1"/>
      <c r="J16" s="341" ph="1"/>
      <c r="K16" s="342" ph="1"/>
      <c r="L16" s="297" t="s">
        <v>86</v>
      </c>
      <c r="M16" s="297"/>
      <c r="N16" s="297"/>
      <c r="O16" s="295" t="s">
        <v>87</v>
      </c>
      <c r="P16" s="295"/>
      <c r="Q16" s="295"/>
      <c r="R16" s="295"/>
    </row>
    <row r="17" spans="1:18" ht="18.75" customHeight="1" x14ac:dyDescent="0.15">
      <c r="A17" s="295">
        <v>1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  <c r="L17" s="297"/>
      <c r="M17" s="297"/>
      <c r="N17" s="297"/>
      <c r="O17" s="88"/>
      <c r="P17" s="88"/>
      <c r="Q17" s="88"/>
      <c r="R17" s="88"/>
    </row>
    <row r="18" spans="1:18" ht="37.5" customHeight="1" x14ac:dyDescent="0.15">
      <c r="A18" s="295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7"/>
      <c r="M18" s="297"/>
      <c r="N18" s="297"/>
      <c r="O18" s="88"/>
      <c r="P18" s="88"/>
      <c r="Q18" s="88"/>
      <c r="R18" s="88"/>
    </row>
    <row r="19" spans="1:18" ht="18.75" customHeight="1" x14ac:dyDescent="0.15">
      <c r="A19" s="295">
        <v>2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7"/>
      <c r="M19" s="297"/>
      <c r="N19" s="297"/>
      <c r="O19" s="88"/>
      <c r="P19" s="88"/>
      <c r="Q19" s="88"/>
      <c r="R19" s="88"/>
    </row>
    <row r="20" spans="1:18" ht="37.5" customHeight="1" x14ac:dyDescent="0.15">
      <c r="A20" s="295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7"/>
      <c r="M20" s="297"/>
      <c r="N20" s="297"/>
      <c r="O20" s="88"/>
      <c r="P20" s="88"/>
      <c r="Q20" s="88"/>
      <c r="R20" s="88"/>
    </row>
    <row r="21" spans="1:18" ht="18.75" customHeight="1" x14ac:dyDescent="0.15">
      <c r="A21" s="295">
        <v>3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297"/>
      <c r="M21" s="297"/>
      <c r="N21" s="297"/>
      <c r="O21" s="88"/>
      <c r="P21" s="88"/>
      <c r="Q21" s="88"/>
      <c r="R21" s="88"/>
    </row>
    <row r="22" spans="1:18" ht="37.5" customHeight="1" x14ac:dyDescent="0.15">
      <c r="A22" s="295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7"/>
      <c r="M22" s="297"/>
      <c r="N22" s="297"/>
      <c r="O22" s="88"/>
      <c r="P22" s="88"/>
      <c r="Q22" s="88"/>
      <c r="R22" s="88"/>
    </row>
    <row r="23" spans="1:18" ht="18.75" customHeight="1" x14ac:dyDescent="0.15">
      <c r="A23" s="295">
        <v>4</v>
      </c>
      <c r="B23" s="296"/>
      <c r="C23" s="296"/>
      <c r="D23" s="296"/>
      <c r="E23" s="296"/>
      <c r="F23" s="296"/>
      <c r="G23" s="296"/>
      <c r="H23" s="296"/>
      <c r="I23" s="296"/>
      <c r="J23" s="296"/>
      <c r="K23" s="296"/>
      <c r="L23" s="297"/>
      <c r="M23" s="297"/>
      <c r="N23" s="297"/>
      <c r="O23" s="88"/>
      <c r="P23" s="88"/>
      <c r="Q23" s="88"/>
      <c r="R23" s="88"/>
    </row>
    <row r="24" spans="1:18" ht="37.5" customHeight="1" x14ac:dyDescent="0.15">
      <c r="A24" s="295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7"/>
      <c r="M24" s="297"/>
      <c r="N24" s="297"/>
      <c r="O24" s="88"/>
      <c r="P24" s="88"/>
      <c r="Q24" s="88"/>
      <c r="R24" s="88"/>
    </row>
    <row r="25" spans="1:18" ht="18.75" customHeight="1" x14ac:dyDescent="0.15">
      <c r="A25" s="295">
        <v>5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7"/>
      <c r="M25" s="297"/>
      <c r="N25" s="297"/>
      <c r="O25" s="88"/>
      <c r="P25" s="88"/>
      <c r="Q25" s="88"/>
      <c r="R25" s="88"/>
    </row>
    <row r="26" spans="1:18" ht="37.5" customHeight="1" x14ac:dyDescent="0.15">
      <c r="A26" s="295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7"/>
      <c r="M26" s="297"/>
      <c r="N26" s="297"/>
      <c r="O26" s="88"/>
      <c r="P26" s="88"/>
      <c r="Q26" s="88"/>
      <c r="R26" s="88"/>
    </row>
    <row r="27" spans="1:18" ht="18.75" customHeight="1" x14ac:dyDescent="0.15">
      <c r="A27" s="295">
        <v>6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7"/>
      <c r="M27" s="297"/>
      <c r="N27" s="297"/>
      <c r="O27" s="88"/>
      <c r="P27" s="88"/>
      <c r="Q27" s="88"/>
      <c r="R27" s="88"/>
    </row>
    <row r="28" spans="1:18" ht="37.5" customHeight="1" x14ac:dyDescent="0.15">
      <c r="A28" s="295"/>
      <c r="B28" s="298"/>
      <c r="C28" s="298"/>
      <c r="D28" s="298"/>
      <c r="E28" s="298"/>
      <c r="F28" s="298"/>
      <c r="G28" s="298"/>
      <c r="H28" s="298"/>
      <c r="I28" s="298"/>
      <c r="J28" s="298"/>
      <c r="K28" s="298"/>
      <c r="L28" s="297"/>
      <c r="M28" s="297"/>
      <c r="N28" s="297"/>
      <c r="O28" s="88"/>
      <c r="P28" s="88"/>
      <c r="Q28" s="88"/>
      <c r="R28" s="88"/>
    </row>
    <row r="29" spans="1:18" ht="18.75" customHeight="1" x14ac:dyDescent="0.15">
      <c r="A29" s="295">
        <v>7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7"/>
      <c r="M29" s="297"/>
      <c r="N29" s="297"/>
      <c r="O29" s="88"/>
      <c r="P29" s="88"/>
      <c r="Q29" s="88"/>
      <c r="R29" s="88"/>
    </row>
    <row r="30" spans="1:18" ht="37.5" customHeight="1" x14ac:dyDescent="0.15">
      <c r="A30" s="295"/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7"/>
      <c r="M30" s="297"/>
      <c r="N30" s="297"/>
      <c r="O30" s="88"/>
      <c r="P30" s="88"/>
      <c r="Q30" s="88"/>
      <c r="R30" s="88"/>
    </row>
    <row r="31" spans="1:18" ht="30" customHeight="1" x14ac:dyDescent="0.15">
      <c r="A31" s="332" t="s">
        <v>88</v>
      </c>
      <c r="B31" s="332"/>
      <c r="C31" s="332"/>
      <c r="D31" s="332"/>
      <c r="E31" s="332"/>
      <c r="F31" s="332"/>
      <c r="G31" s="301" t="s">
        <v>89</v>
      </c>
      <c r="H31" s="301"/>
      <c r="I31" s="301"/>
      <c r="J31" s="301"/>
      <c r="K31" s="301"/>
      <c r="L31" s="301"/>
    </row>
    <row r="32" spans="1:18" ht="41.25" customHeight="1" x14ac:dyDescent="0.2">
      <c r="A32" s="21" t="s">
        <v>0</v>
      </c>
      <c r="B32" s="340" t="s" ph="1">
        <v>94</v>
      </c>
      <c r="C32" s="341" ph="1"/>
      <c r="D32" s="341" ph="1"/>
      <c r="E32" s="341" ph="1"/>
      <c r="F32" s="341" ph="1"/>
      <c r="G32" s="341" ph="1"/>
      <c r="H32" s="341" ph="1"/>
      <c r="I32" s="341" ph="1"/>
      <c r="J32" s="341" ph="1"/>
      <c r="K32" s="342" ph="1"/>
      <c r="L32" s="297" t="s">
        <v>86</v>
      </c>
      <c r="M32" s="297"/>
      <c r="N32" s="297"/>
      <c r="O32" s="295" t="s">
        <v>87</v>
      </c>
      <c r="P32" s="295"/>
      <c r="Q32" s="295"/>
      <c r="R32" s="295"/>
    </row>
    <row r="33" spans="1:18" ht="18.75" customHeight="1" x14ac:dyDescent="0.15">
      <c r="A33" s="295">
        <v>1</v>
      </c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7"/>
      <c r="M33" s="297"/>
      <c r="N33" s="297"/>
      <c r="O33" s="88"/>
      <c r="P33" s="88"/>
      <c r="Q33" s="88"/>
      <c r="R33" s="88"/>
    </row>
    <row r="34" spans="1:18" ht="37.5" customHeight="1" x14ac:dyDescent="0.15">
      <c r="A34" s="295"/>
      <c r="B34" s="298"/>
      <c r="C34" s="298"/>
      <c r="D34" s="298"/>
      <c r="E34" s="298"/>
      <c r="F34" s="298"/>
      <c r="G34" s="298"/>
      <c r="H34" s="298"/>
      <c r="I34" s="298"/>
      <c r="J34" s="298"/>
      <c r="K34" s="298"/>
      <c r="L34" s="297"/>
      <c r="M34" s="297"/>
      <c r="N34" s="297"/>
      <c r="O34" s="88"/>
      <c r="P34" s="88"/>
      <c r="Q34" s="88"/>
      <c r="R34" s="88"/>
    </row>
    <row r="35" spans="1:18" ht="18.75" customHeight="1" x14ac:dyDescent="0.15">
      <c r="A35" s="295">
        <v>2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7"/>
      <c r="M35" s="297"/>
      <c r="N35" s="297"/>
      <c r="O35" s="88"/>
      <c r="P35" s="88"/>
      <c r="Q35" s="88"/>
      <c r="R35" s="88"/>
    </row>
    <row r="36" spans="1:18" ht="37.5" customHeight="1" x14ac:dyDescent="0.15">
      <c r="A36" s="295"/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7"/>
      <c r="M36" s="297"/>
      <c r="N36" s="297"/>
      <c r="O36" s="88"/>
      <c r="P36" s="88"/>
      <c r="Q36" s="88"/>
      <c r="R36" s="88"/>
    </row>
    <row r="37" spans="1:18" ht="18.75" customHeight="1" x14ac:dyDescent="0.15">
      <c r="A37" s="295">
        <v>3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7"/>
      <c r="M37" s="297"/>
      <c r="N37" s="297"/>
      <c r="O37" s="88"/>
      <c r="P37" s="88"/>
      <c r="Q37" s="88"/>
      <c r="R37" s="88"/>
    </row>
    <row r="38" spans="1:18" ht="37.5" customHeight="1" x14ac:dyDescent="0.15">
      <c r="A38" s="295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7"/>
      <c r="M38" s="297"/>
      <c r="N38" s="297"/>
      <c r="O38" s="88"/>
      <c r="P38" s="88"/>
      <c r="Q38" s="88"/>
      <c r="R38" s="88"/>
    </row>
    <row r="39" spans="1:18" ht="18.75" customHeight="1" x14ac:dyDescent="0.15">
      <c r="A39" s="295">
        <v>4</v>
      </c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7"/>
      <c r="M39" s="297"/>
      <c r="N39" s="297"/>
      <c r="O39" s="88"/>
      <c r="P39" s="88"/>
      <c r="Q39" s="88"/>
      <c r="R39" s="88"/>
    </row>
    <row r="40" spans="1:18" ht="37.5" customHeight="1" x14ac:dyDescent="0.15">
      <c r="A40" s="295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7"/>
      <c r="M40" s="297"/>
      <c r="N40" s="297"/>
      <c r="O40" s="88"/>
      <c r="P40" s="88"/>
      <c r="Q40" s="88"/>
      <c r="R40" s="88"/>
    </row>
    <row r="41" spans="1:18" ht="30" customHeight="1" x14ac:dyDescent="0.15">
      <c r="A41" s="300" t="s">
        <v>90</v>
      </c>
      <c r="B41" s="300"/>
      <c r="C41" s="300"/>
      <c r="D41" s="300"/>
      <c r="E41" s="300"/>
      <c r="F41" s="300"/>
      <c r="G41" s="301" t="s">
        <v>89</v>
      </c>
      <c r="H41" s="301"/>
      <c r="I41" s="301"/>
      <c r="J41" s="301"/>
      <c r="K41" s="301"/>
      <c r="L41" s="301"/>
    </row>
    <row r="42" spans="1:18" ht="51" customHeight="1" x14ac:dyDescent="0.2">
      <c r="A42" s="21" t="s">
        <v>85</v>
      </c>
      <c r="B42" s="302" t="s" ph="1">
        <v>95</v>
      </c>
      <c r="C42" s="303" ph="1"/>
      <c r="D42" s="303" ph="1"/>
      <c r="E42" s="303" ph="1"/>
      <c r="F42" s="304" ph="1"/>
      <c r="G42" s="295" t="s">
        <v>86</v>
      </c>
      <c r="H42" s="295"/>
      <c r="I42" s="302" t="s" ph="1">
        <v>95</v>
      </c>
      <c r="J42" s="303" ph="1"/>
      <c r="K42" s="303" ph="1"/>
      <c r="L42" s="303" ph="1"/>
      <c r="M42" s="304" ph="1"/>
      <c r="N42" s="295" t="s">
        <v>86</v>
      </c>
      <c r="O42" s="295"/>
      <c r="P42" s="299" t="s">
        <v>87</v>
      </c>
      <c r="Q42" s="299"/>
      <c r="R42" s="299"/>
    </row>
    <row r="43" spans="1:18" ht="18.75" customHeight="1" x14ac:dyDescent="0.15">
      <c r="A43" s="295">
        <v>1</v>
      </c>
      <c r="B43" s="296"/>
      <c r="C43" s="296"/>
      <c r="D43" s="296"/>
      <c r="E43" s="296"/>
      <c r="F43" s="296"/>
      <c r="G43" s="297"/>
      <c r="H43" s="297"/>
      <c r="I43" s="296"/>
      <c r="J43" s="296"/>
      <c r="K43" s="296"/>
      <c r="L43" s="296"/>
      <c r="M43" s="296"/>
      <c r="N43" s="297"/>
      <c r="O43" s="297"/>
      <c r="P43" s="88"/>
      <c r="Q43" s="88"/>
      <c r="R43" s="88"/>
    </row>
    <row r="44" spans="1:18" ht="37.5" customHeight="1" x14ac:dyDescent="0.15">
      <c r="A44" s="295"/>
      <c r="B44" s="298"/>
      <c r="C44" s="298"/>
      <c r="D44" s="298"/>
      <c r="E44" s="298"/>
      <c r="F44" s="298"/>
      <c r="G44" s="297"/>
      <c r="H44" s="297"/>
      <c r="I44" s="298"/>
      <c r="J44" s="298"/>
      <c r="K44" s="298"/>
      <c r="L44" s="298"/>
      <c r="M44" s="298"/>
      <c r="N44" s="297"/>
      <c r="O44" s="297"/>
      <c r="P44" s="88"/>
      <c r="Q44" s="88"/>
      <c r="R44" s="88"/>
    </row>
    <row r="45" spans="1:18" ht="18.75" customHeight="1" x14ac:dyDescent="0.15">
      <c r="A45" s="295">
        <v>2</v>
      </c>
      <c r="B45" s="296"/>
      <c r="C45" s="296"/>
      <c r="D45" s="296"/>
      <c r="E45" s="296"/>
      <c r="F45" s="296"/>
      <c r="G45" s="297"/>
      <c r="H45" s="297"/>
      <c r="I45" s="296"/>
      <c r="J45" s="296"/>
      <c r="K45" s="296"/>
      <c r="L45" s="296"/>
      <c r="M45" s="296"/>
      <c r="N45" s="297"/>
      <c r="O45" s="297"/>
      <c r="P45" s="88"/>
      <c r="Q45" s="88"/>
      <c r="R45" s="88"/>
    </row>
    <row r="46" spans="1:18" ht="37.5" customHeight="1" x14ac:dyDescent="0.15">
      <c r="A46" s="295"/>
      <c r="B46" s="298"/>
      <c r="C46" s="298"/>
      <c r="D46" s="298"/>
      <c r="E46" s="298"/>
      <c r="F46" s="298"/>
      <c r="G46" s="297"/>
      <c r="H46" s="297"/>
      <c r="I46" s="298"/>
      <c r="J46" s="298"/>
      <c r="K46" s="298"/>
      <c r="L46" s="298"/>
      <c r="M46" s="298"/>
      <c r="N46" s="297"/>
      <c r="O46" s="297"/>
      <c r="P46" s="88"/>
      <c r="Q46" s="88"/>
      <c r="R46" s="88"/>
    </row>
    <row r="47" spans="1:18" ht="18.75" customHeight="1" x14ac:dyDescent="0.15">
      <c r="A47" s="295">
        <v>3</v>
      </c>
      <c r="B47" s="296"/>
      <c r="C47" s="296"/>
      <c r="D47" s="296"/>
      <c r="E47" s="296"/>
      <c r="F47" s="296"/>
      <c r="G47" s="297"/>
      <c r="H47" s="297"/>
      <c r="I47" s="296"/>
      <c r="J47" s="296"/>
      <c r="K47" s="296"/>
      <c r="L47" s="296"/>
      <c r="M47" s="296"/>
      <c r="N47" s="297"/>
      <c r="O47" s="297"/>
      <c r="P47" s="88"/>
      <c r="Q47" s="88"/>
      <c r="R47" s="88"/>
    </row>
    <row r="48" spans="1:18" ht="37.5" customHeight="1" x14ac:dyDescent="0.15">
      <c r="A48" s="295"/>
      <c r="B48" s="298"/>
      <c r="C48" s="298"/>
      <c r="D48" s="298"/>
      <c r="E48" s="298"/>
      <c r="F48" s="298"/>
      <c r="G48" s="297"/>
      <c r="H48" s="297"/>
      <c r="I48" s="298"/>
      <c r="J48" s="298"/>
      <c r="K48" s="298"/>
      <c r="L48" s="298"/>
      <c r="M48" s="298"/>
      <c r="N48" s="297"/>
      <c r="O48" s="297"/>
      <c r="P48" s="88"/>
      <c r="Q48" s="88"/>
      <c r="R48" s="88"/>
    </row>
    <row r="49" spans="1:18" ht="18.75" customHeight="1" x14ac:dyDescent="0.15">
      <c r="A49" s="295">
        <v>4</v>
      </c>
      <c r="B49" s="296"/>
      <c r="C49" s="296"/>
      <c r="D49" s="296"/>
      <c r="E49" s="296"/>
      <c r="F49" s="296"/>
      <c r="G49" s="297"/>
      <c r="H49" s="297"/>
      <c r="I49" s="296"/>
      <c r="J49" s="296"/>
      <c r="K49" s="296"/>
      <c r="L49" s="296"/>
      <c r="M49" s="296"/>
      <c r="N49" s="297"/>
      <c r="O49" s="297"/>
      <c r="P49" s="88"/>
      <c r="Q49" s="88"/>
      <c r="R49" s="88"/>
    </row>
    <row r="50" spans="1:18" ht="37.5" customHeight="1" x14ac:dyDescent="0.15">
      <c r="A50" s="295"/>
      <c r="B50" s="298"/>
      <c r="C50" s="298"/>
      <c r="D50" s="298"/>
      <c r="E50" s="298"/>
      <c r="F50" s="298"/>
      <c r="G50" s="297"/>
      <c r="H50" s="297"/>
      <c r="I50" s="298"/>
      <c r="J50" s="298"/>
      <c r="K50" s="298"/>
      <c r="L50" s="298"/>
      <c r="M50" s="298"/>
      <c r="N50" s="297"/>
      <c r="O50" s="297"/>
      <c r="P50" s="88"/>
      <c r="Q50" s="88"/>
      <c r="R50" s="88"/>
    </row>
    <row r="51" spans="1:18" ht="29.25" customHeight="1" x14ac:dyDescent="0.15">
      <c r="A51" s="23"/>
      <c r="B51" s="280" t="s">
        <v>91</v>
      </c>
      <c r="C51" s="280"/>
      <c r="D51" s="280"/>
      <c r="E51" s="23"/>
      <c r="F51" s="23"/>
    </row>
    <row r="52" spans="1:18" ht="29.25" customHeight="1" x14ac:dyDescent="0.15">
      <c r="A52" s="23"/>
      <c r="B52" s="23"/>
      <c r="C52" s="281"/>
      <c r="D52" s="282"/>
      <c r="E52" s="23"/>
      <c r="F52" s="285" t="s">
        <v>92</v>
      </c>
      <c r="G52" s="285"/>
      <c r="H52" s="286" t="s">
        <v>373</v>
      </c>
      <c r="I52" s="287"/>
      <c r="J52" s="287"/>
      <c r="K52" s="287" t="s">
        <v>93</v>
      </c>
      <c r="L52" s="288">
        <f>C52*700</f>
        <v>0</v>
      </c>
      <c r="M52" s="289"/>
      <c r="N52" s="289"/>
      <c r="O52" s="289"/>
      <c r="P52" s="290"/>
    </row>
    <row r="53" spans="1:18" ht="29.25" customHeight="1" x14ac:dyDescent="0.15">
      <c r="A53" s="23"/>
      <c r="B53" s="23"/>
      <c r="C53" s="283"/>
      <c r="D53" s="284"/>
      <c r="E53" s="24" t="s">
        <v>20</v>
      </c>
      <c r="F53" s="285"/>
      <c r="G53" s="285"/>
      <c r="H53" s="287"/>
      <c r="I53" s="287"/>
      <c r="J53" s="287"/>
      <c r="K53" s="287"/>
      <c r="L53" s="291"/>
      <c r="M53" s="292"/>
      <c r="N53" s="292"/>
      <c r="O53" s="292"/>
      <c r="P53" s="293"/>
      <c r="Q53" s="25" t="s">
        <v>8</v>
      </c>
    </row>
    <row r="54" spans="1:18" ht="29.25" customHeight="1" x14ac:dyDescent="0.15">
      <c r="A54" s="23"/>
      <c r="B54" s="23"/>
      <c r="C54" s="23"/>
      <c r="D54" s="23"/>
      <c r="E54" s="23"/>
      <c r="F54" s="23"/>
    </row>
    <row r="55" spans="1:18" ht="21.75" customHeight="1" x14ac:dyDescent="0.15">
      <c r="A55" s="277" t="s">
        <v>59</v>
      </c>
      <c r="B55" s="277"/>
      <c r="C55" s="277"/>
      <c r="D55" s="277"/>
      <c r="E55" s="277"/>
      <c r="F55" s="23" t="s">
        <v>9</v>
      </c>
      <c r="G55" s="201" t="s">
        <v>100</v>
      </c>
      <c r="H55" s="201"/>
      <c r="I55" s="201"/>
      <c r="J55" s="201"/>
      <c r="K55" s="23"/>
    </row>
    <row r="56" spans="1:18" ht="21.75" customHeight="1" x14ac:dyDescent="0.15">
      <c r="A56" s="294" t="s">
        <v>435</v>
      </c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</row>
    <row r="57" spans="1:18" ht="21.75" customHeight="1" x14ac:dyDescent="0.15">
      <c r="B57" s="25" t="s">
        <v>362</v>
      </c>
      <c r="C57" s="25">
        <f>入力シート!B1</f>
        <v>6</v>
      </c>
      <c r="D57" s="25" t="s">
        <v>67</v>
      </c>
      <c r="E57" s="26"/>
      <c r="F57" s="25" t="s">
        <v>61</v>
      </c>
      <c r="G57" s="26"/>
      <c r="H57" s="25" t="s">
        <v>22</v>
      </c>
    </row>
    <row r="58" spans="1:18" ht="21.75" customHeight="1" x14ac:dyDescent="0.15">
      <c r="E58" s="279" t="str">
        <f>IF(入力シート!B3="","",INDEX(入力シート!$G$2:$L$100,MATCH(入力シート!$B$3,入力シート!$G$2:$G$100,0),4))</f>
        <v/>
      </c>
      <c r="F58" s="279"/>
      <c r="G58" s="279"/>
      <c r="H58" s="27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I58" s="278"/>
      <c r="J58" s="278"/>
      <c r="K58" s="278"/>
      <c r="M58" s="59" t="s">
        <v>30</v>
      </c>
      <c r="N58" s="275" t="str">
        <f>IF(入力シート!B4="","",入力シート!B4)</f>
        <v/>
      </c>
      <c r="O58" s="275"/>
      <c r="P58" s="275"/>
      <c r="Q58" s="275"/>
      <c r="R58" s="23"/>
    </row>
    <row r="59" spans="1:18" ht="18.75" customHeight="1" x14ac:dyDescent="0.15"/>
    <row r="60" spans="1:18" ht="18.75" customHeight="1" x14ac:dyDescent="0.15"/>
    <row r="61" spans="1:18" ht="18.75" customHeight="1" x14ac:dyDescent="0.15"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</row>
  </sheetData>
  <mergeCells count="136">
    <mergeCell ref="B32:K32"/>
    <mergeCell ref="L32:N32"/>
    <mergeCell ref="O32:R32"/>
    <mergeCell ref="B16:K16"/>
    <mergeCell ref="L16:N16"/>
    <mergeCell ref="O16:R16"/>
    <mergeCell ref="A31:F31"/>
    <mergeCell ref="G31:L31"/>
    <mergeCell ref="A19:A20"/>
    <mergeCell ref="B19:K19"/>
    <mergeCell ref="A21:A22"/>
    <mergeCell ref="B21:K21"/>
    <mergeCell ref="L21:N22"/>
    <mergeCell ref="O21:R22"/>
    <mergeCell ref="B22:K22"/>
    <mergeCell ref="A23:A24"/>
    <mergeCell ref="B23:K23"/>
    <mergeCell ref="L23:N24"/>
    <mergeCell ref="O23:R24"/>
    <mergeCell ref="B24:K24"/>
    <mergeCell ref="A25:A26"/>
    <mergeCell ref="B25:K25"/>
    <mergeCell ref="L25:N26"/>
    <mergeCell ref="O25:R26"/>
    <mergeCell ref="B1:Q2"/>
    <mergeCell ref="A3:E4"/>
    <mergeCell ref="F3:J4"/>
    <mergeCell ref="L3:Q4"/>
    <mergeCell ref="A6:C7"/>
    <mergeCell ref="D6:I7"/>
    <mergeCell ref="J6:L7"/>
    <mergeCell ref="D8:I9"/>
    <mergeCell ref="J8:J9"/>
    <mergeCell ref="K8:R9"/>
    <mergeCell ref="M6:R7"/>
    <mergeCell ref="A8:C9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B20:K20"/>
    <mergeCell ref="A15:F15"/>
    <mergeCell ref="A17:A18"/>
    <mergeCell ref="B17:K17"/>
    <mergeCell ref="L17:N18"/>
    <mergeCell ref="O17:R18"/>
    <mergeCell ref="B18:K18"/>
    <mergeCell ref="B26:K26"/>
    <mergeCell ref="A27:A28"/>
    <mergeCell ref="B27:K27"/>
    <mergeCell ref="L27:N28"/>
    <mergeCell ref="O27:R28"/>
    <mergeCell ref="B28:K28"/>
    <mergeCell ref="A29:A30"/>
    <mergeCell ref="B29:K29"/>
    <mergeCell ref="L29:N30"/>
    <mergeCell ref="O29:R30"/>
    <mergeCell ref="B30:K30"/>
    <mergeCell ref="A33:A34"/>
    <mergeCell ref="B33:K33"/>
    <mergeCell ref="L33:N34"/>
    <mergeCell ref="O33:R34"/>
    <mergeCell ref="B34:K34"/>
    <mergeCell ref="A35:A36"/>
    <mergeCell ref="B35:K35"/>
    <mergeCell ref="L35:N36"/>
    <mergeCell ref="O35:R36"/>
    <mergeCell ref="B36:K36"/>
    <mergeCell ref="A41:F41"/>
    <mergeCell ref="G41:L41"/>
    <mergeCell ref="B42:F42"/>
    <mergeCell ref="G42:H42"/>
    <mergeCell ref="I42:M42"/>
    <mergeCell ref="N42:O42"/>
    <mergeCell ref="A37:A38"/>
    <mergeCell ref="B37:K37"/>
    <mergeCell ref="L37:N38"/>
    <mergeCell ref="O37:R38"/>
    <mergeCell ref="B38:K38"/>
    <mergeCell ref="A39:A40"/>
    <mergeCell ref="B39:K39"/>
    <mergeCell ref="L39:N40"/>
    <mergeCell ref="O39:R40"/>
    <mergeCell ref="B40:K40"/>
    <mergeCell ref="A45:A46"/>
    <mergeCell ref="B45:F45"/>
    <mergeCell ref="G45:H46"/>
    <mergeCell ref="I45:M45"/>
    <mergeCell ref="N45:O46"/>
    <mergeCell ref="P45:R46"/>
    <mergeCell ref="B46:F46"/>
    <mergeCell ref="I46:M46"/>
    <mergeCell ref="P42:R42"/>
    <mergeCell ref="A43:A44"/>
    <mergeCell ref="B43:F43"/>
    <mergeCell ref="G43:H44"/>
    <mergeCell ref="I43:M43"/>
    <mergeCell ref="N43:O44"/>
    <mergeCell ref="P43:R44"/>
    <mergeCell ref="B44:F44"/>
    <mergeCell ref="I44:M44"/>
    <mergeCell ref="A49:A50"/>
    <mergeCell ref="B49:F49"/>
    <mergeCell ref="G49:H50"/>
    <mergeCell ref="I49:M49"/>
    <mergeCell ref="N49:O50"/>
    <mergeCell ref="P49:R50"/>
    <mergeCell ref="B50:F50"/>
    <mergeCell ref="I50:M50"/>
    <mergeCell ref="A47:A48"/>
    <mergeCell ref="B47:F47"/>
    <mergeCell ref="G47:H48"/>
    <mergeCell ref="I47:M47"/>
    <mergeCell ref="N47:O48"/>
    <mergeCell ref="P47:R48"/>
    <mergeCell ref="B48:F48"/>
    <mergeCell ref="I48:M48"/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</mergeCells>
  <phoneticPr fontId="2" type="Hiragana" alignment="distributed"/>
  <pageMargins left="0.7" right="0.7" top="0.75" bottom="0.75" header="0.3" footer="0.3"/>
  <pageSetup paperSize="9" scale="48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45846-0E7B-4380-BF17-6E7614192A61}">
  <dimension ref="A1:BW90"/>
  <sheetViews>
    <sheetView workbookViewId="0">
      <selection activeCell="BS17" sqref="BS17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2" t="str">
        <f>"令和"&amp;入力シート!B1&amp;"年度　第"&amp;入力シート!B2&amp;"回　　佐賀県中学校総合体育大会"</f>
        <v>令和6年度　第61回　　佐賀県中学校総合体育大会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75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389</v>
      </c>
    </row>
    <row r="4" spans="1:75" ht="13.5" customHeight="1" x14ac:dyDescent="0.15">
      <c r="A4" s="66"/>
      <c r="B4" s="66"/>
      <c r="C4" s="208" t="s">
        <v>12</v>
      </c>
      <c r="D4" s="208"/>
      <c r="E4" s="208"/>
      <c r="F4" s="208"/>
      <c r="G4" s="208"/>
      <c r="H4" s="208"/>
      <c r="I4" s="208"/>
      <c r="J4" s="162" t="s">
        <v>383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386</v>
      </c>
    </row>
    <row r="5" spans="1:75" x14ac:dyDescent="0.15">
      <c r="C5" s="208"/>
      <c r="D5" s="208"/>
      <c r="E5" s="208"/>
      <c r="F5" s="208"/>
      <c r="G5" s="208"/>
      <c r="H5" s="208"/>
      <c r="I5" s="2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BW5" t="s">
        <v>387</v>
      </c>
    </row>
    <row r="6" spans="1:75" ht="13.5" customHeight="1" x14ac:dyDescent="0.15">
      <c r="C6" s="202" t="s">
        <v>31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60"/>
      <c r="S6" s="208" t="s">
        <v>449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60"/>
      <c r="AX6" s="60"/>
      <c r="AY6" s="60"/>
      <c r="AZ6" s="69"/>
      <c r="BA6" s="69"/>
      <c r="BB6" s="69"/>
      <c r="BC6" s="69"/>
      <c r="BD6" s="69"/>
      <c r="BE6" s="69"/>
      <c r="BW6" t="s">
        <v>388</v>
      </c>
    </row>
    <row r="7" spans="1:75" ht="13.5" customHeight="1" x14ac:dyDescent="0.15"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60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19" t="s">
        <v>57</v>
      </c>
      <c r="B9" s="220"/>
      <c r="C9" s="220"/>
      <c r="D9" s="220"/>
      <c r="E9" s="220"/>
      <c r="F9" s="220"/>
      <c r="G9" s="220"/>
      <c r="H9" s="221"/>
      <c r="I9" s="21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211" t="s">
        <v>381</v>
      </c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7"/>
    </row>
    <row r="10" spans="1:75" ht="13.5" customHeight="1" x14ac:dyDescent="0.15">
      <c r="A10" s="222"/>
      <c r="B10" s="223"/>
      <c r="C10" s="223"/>
      <c r="D10" s="223"/>
      <c r="E10" s="223"/>
      <c r="F10" s="223"/>
      <c r="G10" s="223"/>
      <c r="H10" s="224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6"/>
      <c r="AB10" s="214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214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8"/>
    </row>
    <row r="11" spans="1:75" x14ac:dyDescent="0.15">
      <c r="A11" s="210" t="s">
        <v>384</v>
      </c>
      <c r="B11" s="84"/>
      <c r="C11" s="84"/>
      <c r="D11" s="84"/>
      <c r="E11" s="84"/>
      <c r="F11" s="84"/>
      <c r="G11" s="84"/>
      <c r="H11" s="8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4" t="s">
        <v>385</v>
      </c>
      <c r="U11" s="84"/>
      <c r="V11" s="84"/>
      <c r="W11" s="84"/>
      <c r="X11" s="84"/>
      <c r="Y11" s="84"/>
      <c r="Z11" s="84"/>
      <c r="AA11" s="84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4" t="s">
        <v>371</v>
      </c>
      <c r="AN11" s="84"/>
      <c r="AO11" s="84"/>
      <c r="AP11" s="84"/>
      <c r="AQ11" s="84"/>
      <c r="AR11" s="84"/>
      <c r="AS11" s="84"/>
      <c r="AT11" s="84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209"/>
    </row>
    <row r="12" spans="1:75" x14ac:dyDescent="0.15">
      <c r="A12" s="210"/>
      <c r="B12" s="84"/>
      <c r="C12" s="84"/>
      <c r="D12" s="84"/>
      <c r="E12" s="84"/>
      <c r="F12" s="84"/>
      <c r="G12" s="84"/>
      <c r="H12" s="8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4"/>
      <c r="U12" s="84"/>
      <c r="V12" s="84"/>
      <c r="W12" s="84"/>
      <c r="X12" s="84"/>
      <c r="Y12" s="84"/>
      <c r="Z12" s="84"/>
      <c r="AA12" s="84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4"/>
      <c r="AN12" s="84"/>
      <c r="AO12" s="84"/>
      <c r="AP12" s="84"/>
      <c r="AQ12" s="84"/>
      <c r="AR12" s="84"/>
      <c r="AS12" s="84"/>
      <c r="AT12" s="84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209"/>
    </row>
    <row r="13" spans="1:75" ht="13.5" customHeight="1" x14ac:dyDescent="0.15">
      <c r="A13" s="210" t="s">
        <v>336</v>
      </c>
      <c r="B13" s="84"/>
      <c r="C13" s="84"/>
      <c r="D13" s="84"/>
      <c r="E13" s="84"/>
      <c r="F13" s="84"/>
      <c r="G13" s="84"/>
      <c r="H13" s="8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4" t="s">
        <v>336</v>
      </c>
      <c r="U13" s="84"/>
      <c r="V13" s="84"/>
      <c r="W13" s="84"/>
      <c r="X13" s="84"/>
      <c r="Y13" s="84"/>
      <c r="Z13" s="84"/>
      <c r="AA13" s="84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4" t="s">
        <v>336</v>
      </c>
      <c r="AN13" s="84"/>
      <c r="AO13" s="84"/>
      <c r="AP13" s="84"/>
      <c r="AQ13" s="84"/>
      <c r="AR13" s="84"/>
      <c r="AS13" s="84"/>
      <c r="AT13" s="84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209"/>
    </row>
    <row r="14" spans="1:75" x14ac:dyDescent="0.15">
      <c r="A14" s="210"/>
      <c r="B14" s="84"/>
      <c r="C14" s="84"/>
      <c r="D14" s="84"/>
      <c r="E14" s="84"/>
      <c r="F14" s="84"/>
      <c r="G14" s="84"/>
      <c r="H14" s="8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4"/>
      <c r="U14" s="84"/>
      <c r="V14" s="84"/>
      <c r="W14" s="84"/>
      <c r="X14" s="84"/>
      <c r="Y14" s="84"/>
      <c r="Z14" s="84"/>
      <c r="AA14" s="84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4"/>
      <c r="AN14" s="84"/>
      <c r="AO14" s="84"/>
      <c r="AP14" s="84"/>
      <c r="AQ14" s="84"/>
      <c r="AR14" s="84"/>
      <c r="AS14" s="84"/>
      <c r="AT14" s="84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09"/>
    </row>
    <row r="15" spans="1:75" x14ac:dyDescent="0.15">
      <c r="A15" s="210"/>
      <c r="B15" s="84"/>
      <c r="C15" s="84"/>
      <c r="D15" s="84"/>
      <c r="E15" s="84"/>
      <c r="F15" s="84"/>
      <c r="G15" s="84"/>
      <c r="H15" s="84"/>
      <c r="I15" s="88" t="s">
        <v>389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4"/>
      <c r="U15" s="84"/>
      <c r="V15" s="84"/>
      <c r="W15" s="84"/>
      <c r="X15" s="84"/>
      <c r="Y15" s="84"/>
      <c r="Z15" s="84"/>
      <c r="AA15" s="84"/>
      <c r="AB15" s="88" t="s">
        <v>389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4"/>
      <c r="AN15" s="84"/>
      <c r="AO15" s="84"/>
      <c r="AP15" s="84"/>
      <c r="AQ15" s="84"/>
      <c r="AR15" s="84"/>
      <c r="AS15" s="84"/>
      <c r="AT15" s="84"/>
      <c r="AU15" s="88" t="s">
        <v>389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209"/>
    </row>
    <row r="16" spans="1:75" ht="13.5" customHeight="1" x14ac:dyDescent="0.15">
      <c r="A16" s="210" t="s">
        <v>2</v>
      </c>
      <c r="B16" s="84"/>
      <c r="C16" s="84"/>
      <c r="D16" s="84"/>
      <c r="E16" s="84"/>
      <c r="F16" s="84"/>
      <c r="G16" s="84"/>
      <c r="H16" s="84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33" t="s">
        <v>5</v>
      </c>
      <c r="U16" s="234"/>
      <c r="V16" s="244"/>
      <c r="W16" s="228"/>
      <c r="X16" s="229"/>
      <c r="Y16" s="229"/>
      <c r="Z16" s="229"/>
      <c r="AA16" s="229"/>
      <c r="AB16" s="229"/>
      <c r="AC16" s="229"/>
      <c r="AD16" s="246"/>
      <c r="AE16" s="228" t="s">
        <v>338</v>
      </c>
      <c r="AF16" s="229"/>
      <c r="AG16" s="229"/>
      <c r="AH16" s="229"/>
      <c r="AI16" s="246"/>
      <c r="AJ16" s="228" t="s">
        <v>341</v>
      </c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30"/>
    </row>
    <row r="17" spans="1:57" x14ac:dyDescent="0.15">
      <c r="A17" s="210"/>
      <c r="B17" s="84"/>
      <c r="C17" s="84"/>
      <c r="D17" s="84"/>
      <c r="E17" s="84"/>
      <c r="F17" s="84"/>
      <c r="G17" s="84"/>
      <c r="H17" s="84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0"/>
      <c r="U17" s="251"/>
      <c r="V17" s="252"/>
      <c r="W17" s="231"/>
      <c r="X17" s="103"/>
      <c r="Y17" s="103"/>
      <c r="Z17" s="103"/>
      <c r="AA17" s="103"/>
      <c r="AB17" s="103"/>
      <c r="AC17" s="103"/>
      <c r="AD17" s="253"/>
      <c r="AE17" s="231"/>
      <c r="AF17" s="103"/>
      <c r="AG17" s="103"/>
      <c r="AH17" s="103"/>
      <c r="AI17" s="253"/>
      <c r="AJ17" s="23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232"/>
    </row>
    <row r="18" spans="1:57" ht="13.5" customHeight="1" x14ac:dyDescent="0.15">
      <c r="A18" s="358" t="s">
        <v>83</v>
      </c>
      <c r="B18" s="84"/>
      <c r="C18" s="84"/>
      <c r="D18" s="84"/>
      <c r="E18" s="84"/>
      <c r="F18" s="84"/>
      <c r="G18" s="84"/>
      <c r="H18" s="84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33" t="s">
        <v>5</v>
      </c>
      <c r="U18" s="234"/>
      <c r="V18" s="244"/>
      <c r="W18" s="228"/>
      <c r="X18" s="229"/>
      <c r="Y18" s="229"/>
      <c r="Z18" s="229"/>
      <c r="AA18" s="229"/>
      <c r="AB18" s="229"/>
      <c r="AC18" s="229"/>
      <c r="AD18" s="246"/>
      <c r="AE18" s="228" t="s">
        <v>338</v>
      </c>
      <c r="AF18" s="229"/>
      <c r="AG18" s="229"/>
      <c r="AH18" s="229"/>
      <c r="AI18" s="246"/>
      <c r="AJ18" s="233" t="s">
        <v>396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</row>
    <row r="19" spans="1:57" ht="14.25" thickBot="1" x14ac:dyDescent="0.2">
      <c r="A19" s="241"/>
      <c r="B19" s="242"/>
      <c r="C19" s="242"/>
      <c r="D19" s="242"/>
      <c r="E19" s="242"/>
      <c r="F19" s="242"/>
      <c r="G19" s="242"/>
      <c r="H19" s="242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36"/>
      <c r="U19" s="237"/>
      <c r="V19" s="245"/>
      <c r="W19" s="247"/>
      <c r="X19" s="248"/>
      <c r="Y19" s="248"/>
      <c r="Z19" s="248"/>
      <c r="AA19" s="248"/>
      <c r="AB19" s="248"/>
      <c r="AC19" s="248"/>
      <c r="AD19" s="249"/>
      <c r="AE19" s="247"/>
      <c r="AF19" s="248"/>
      <c r="AG19" s="248"/>
      <c r="AH19" s="248"/>
      <c r="AI19" s="249"/>
      <c r="AJ19" s="236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8"/>
    </row>
    <row r="20" spans="1:57" x14ac:dyDescent="0.15">
      <c r="A20" s="239" t="s">
        <v>382</v>
      </c>
      <c r="B20" s="239"/>
      <c r="C20" s="239"/>
      <c r="D20" s="239"/>
      <c r="E20" s="239"/>
      <c r="F20" s="239"/>
      <c r="G20" s="239"/>
      <c r="H20" s="239"/>
    </row>
    <row r="21" spans="1:57" ht="14.25" thickBot="1" x14ac:dyDescent="0.2">
      <c r="A21" s="107"/>
      <c r="B21" s="107"/>
      <c r="C21" s="107"/>
      <c r="D21" s="107"/>
      <c r="E21" s="107"/>
      <c r="F21" s="107"/>
      <c r="G21" s="107"/>
      <c r="H21" s="107"/>
    </row>
    <row r="22" spans="1:57" x14ac:dyDescent="0.15">
      <c r="A22" s="240" t="s">
        <v>391</v>
      </c>
      <c r="B22" s="225"/>
      <c r="C22" s="225"/>
      <c r="D22" s="354" t="s">
        <v>398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 t="s">
        <v>4</v>
      </c>
      <c r="T22" s="225"/>
      <c r="U22" s="225"/>
      <c r="V22" s="225"/>
      <c r="W22" s="225" t="s">
        <v>393</v>
      </c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 t="s">
        <v>397</v>
      </c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6"/>
    </row>
    <row r="23" spans="1:57" x14ac:dyDescent="0.15">
      <c r="A23" s="22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209"/>
    </row>
    <row r="24" spans="1:57" ht="9.75" customHeight="1" x14ac:dyDescent="0.15">
      <c r="A24" s="267">
        <v>1</v>
      </c>
      <c r="B24" s="229"/>
      <c r="C24" s="246"/>
      <c r="D24" s="355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7"/>
      <c r="S24" s="228"/>
      <c r="T24" s="229"/>
      <c r="U24" s="229"/>
      <c r="V24" s="246"/>
      <c r="W24" s="228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46"/>
      <c r="AP24" s="228"/>
      <c r="AQ24" s="229"/>
      <c r="AR24" s="229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29"/>
      <c r="BD24" s="229"/>
      <c r="BE24" s="230"/>
    </row>
    <row r="25" spans="1:57" ht="9.75" customHeight="1" x14ac:dyDescent="0.15">
      <c r="A25" s="348"/>
      <c r="B25" s="104"/>
      <c r="C25" s="259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258"/>
      <c r="T25" s="104"/>
      <c r="U25" s="104"/>
      <c r="V25" s="259"/>
      <c r="W25" s="258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259"/>
      <c r="AP25" s="258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265"/>
    </row>
    <row r="26" spans="1:57" ht="9.75" customHeight="1" x14ac:dyDescent="0.15">
      <c r="A26" s="268"/>
      <c r="B26" s="103"/>
      <c r="C26" s="253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231"/>
      <c r="T26" s="103"/>
      <c r="U26" s="103"/>
      <c r="V26" s="253"/>
      <c r="W26" s="23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253"/>
      <c r="AP26" s="231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232"/>
    </row>
    <row r="27" spans="1:57" ht="9.75" customHeight="1" x14ac:dyDescent="0.15">
      <c r="A27" s="267">
        <v>2</v>
      </c>
      <c r="B27" s="229"/>
      <c r="C27" s="246"/>
      <c r="D27" s="355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7"/>
      <c r="S27" s="228"/>
      <c r="T27" s="229"/>
      <c r="U27" s="229"/>
      <c r="V27" s="246"/>
      <c r="W27" s="228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46"/>
      <c r="AP27" s="228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30"/>
    </row>
    <row r="28" spans="1:57" ht="9.75" customHeight="1" x14ac:dyDescent="0.15">
      <c r="A28" s="348"/>
      <c r="B28" s="104"/>
      <c r="C28" s="259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258"/>
      <c r="T28" s="104"/>
      <c r="U28" s="104"/>
      <c r="V28" s="259"/>
      <c r="W28" s="258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259"/>
      <c r="AP28" s="258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265"/>
    </row>
    <row r="29" spans="1:57" ht="9.75" customHeight="1" x14ac:dyDescent="0.15">
      <c r="A29" s="268"/>
      <c r="B29" s="103"/>
      <c r="C29" s="253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231"/>
      <c r="T29" s="103"/>
      <c r="U29" s="103"/>
      <c r="V29" s="253"/>
      <c r="W29" s="231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253"/>
      <c r="AP29" s="231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232"/>
    </row>
    <row r="30" spans="1:57" ht="9.75" customHeight="1" x14ac:dyDescent="0.15">
      <c r="A30" s="267">
        <v>3</v>
      </c>
      <c r="B30" s="229"/>
      <c r="C30" s="246"/>
      <c r="D30" s="355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7"/>
      <c r="S30" s="228"/>
      <c r="T30" s="229"/>
      <c r="U30" s="229"/>
      <c r="V30" s="246"/>
      <c r="W30" s="228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46"/>
      <c r="AP30" s="228"/>
      <c r="AQ30" s="229"/>
      <c r="AR30" s="229"/>
      <c r="AS30" s="229"/>
      <c r="AT30" s="229"/>
      <c r="AU30" s="229"/>
      <c r="AV30" s="229"/>
      <c r="AW30" s="229"/>
      <c r="AX30" s="229"/>
      <c r="AY30" s="229"/>
      <c r="AZ30" s="229"/>
      <c r="BA30" s="229"/>
      <c r="BB30" s="229"/>
      <c r="BC30" s="229"/>
      <c r="BD30" s="229"/>
      <c r="BE30" s="230"/>
    </row>
    <row r="31" spans="1:57" ht="9.75" customHeight="1" x14ac:dyDescent="0.15">
      <c r="A31" s="348"/>
      <c r="B31" s="104"/>
      <c r="C31" s="259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258"/>
      <c r="T31" s="104"/>
      <c r="U31" s="104"/>
      <c r="V31" s="259"/>
      <c r="W31" s="258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259"/>
      <c r="AP31" s="258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265"/>
    </row>
    <row r="32" spans="1:57" ht="9.75" customHeight="1" x14ac:dyDescent="0.15">
      <c r="A32" s="268"/>
      <c r="B32" s="103"/>
      <c r="C32" s="253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231"/>
      <c r="T32" s="103"/>
      <c r="U32" s="103"/>
      <c r="V32" s="253"/>
      <c r="W32" s="23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253"/>
      <c r="AP32" s="231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232"/>
    </row>
    <row r="33" spans="1:57" ht="9.75" customHeight="1" x14ac:dyDescent="0.15">
      <c r="A33" s="267">
        <v>4</v>
      </c>
      <c r="B33" s="229"/>
      <c r="C33" s="246"/>
      <c r="D33" s="355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7"/>
      <c r="S33" s="228"/>
      <c r="T33" s="229"/>
      <c r="U33" s="229"/>
      <c r="V33" s="246"/>
      <c r="W33" s="228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46"/>
      <c r="AP33" s="228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30"/>
    </row>
    <row r="34" spans="1:57" ht="9.75" customHeight="1" x14ac:dyDescent="0.15">
      <c r="A34" s="348"/>
      <c r="B34" s="104"/>
      <c r="C34" s="259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258"/>
      <c r="T34" s="104"/>
      <c r="U34" s="104"/>
      <c r="V34" s="259"/>
      <c r="W34" s="258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259"/>
      <c r="AP34" s="258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265"/>
    </row>
    <row r="35" spans="1:57" ht="9.75" customHeight="1" x14ac:dyDescent="0.15">
      <c r="A35" s="268"/>
      <c r="B35" s="103"/>
      <c r="C35" s="253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231"/>
      <c r="T35" s="103"/>
      <c r="U35" s="103"/>
      <c r="V35" s="253"/>
      <c r="W35" s="231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253"/>
      <c r="AP35" s="231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232"/>
    </row>
    <row r="36" spans="1:57" ht="9.75" customHeight="1" x14ac:dyDescent="0.15">
      <c r="A36" s="267">
        <v>5</v>
      </c>
      <c r="B36" s="229"/>
      <c r="C36" s="246"/>
      <c r="D36" s="355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7"/>
      <c r="S36" s="228"/>
      <c r="T36" s="229"/>
      <c r="U36" s="229"/>
      <c r="V36" s="246"/>
      <c r="W36" s="228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46"/>
      <c r="AP36" s="228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30"/>
    </row>
    <row r="37" spans="1:57" ht="9.75" customHeight="1" x14ac:dyDescent="0.15">
      <c r="A37" s="348"/>
      <c r="B37" s="104"/>
      <c r="C37" s="259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258"/>
      <c r="T37" s="104"/>
      <c r="U37" s="104"/>
      <c r="V37" s="259"/>
      <c r="W37" s="258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259"/>
      <c r="AP37" s="258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265"/>
    </row>
    <row r="38" spans="1:57" ht="9.75" customHeight="1" x14ac:dyDescent="0.15">
      <c r="A38" s="268"/>
      <c r="B38" s="103"/>
      <c r="C38" s="253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231"/>
      <c r="T38" s="103"/>
      <c r="U38" s="103"/>
      <c r="V38" s="253"/>
      <c r="W38" s="23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253"/>
      <c r="AP38" s="231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232"/>
    </row>
    <row r="39" spans="1:57" ht="9.75" customHeight="1" x14ac:dyDescent="0.15">
      <c r="A39" s="267">
        <v>6</v>
      </c>
      <c r="B39" s="229"/>
      <c r="C39" s="246"/>
      <c r="D39" s="355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7"/>
      <c r="S39" s="228"/>
      <c r="T39" s="229"/>
      <c r="U39" s="229"/>
      <c r="V39" s="246"/>
      <c r="W39" s="228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46"/>
      <c r="AP39" s="228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30"/>
    </row>
    <row r="40" spans="1:57" ht="9.75" customHeight="1" x14ac:dyDescent="0.15">
      <c r="A40" s="348"/>
      <c r="B40" s="104"/>
      <c r="C40" s="259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258"/>
      <c r="T40" s="104"/>
      <c r="U40" s="104"/>
      <c r="V40" s="259"/>
      <c r="W40" s="258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259"/>
      <c r="AP40" s="258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265"/>
    </row>
    <row r="41" spans="1:57" ht="9.75" customHeight="1" x14ac:dyDescent="0.15">
      <c r="A41" s="268"/>
      <c r="B41" s="103"/>
      <c r="C41" s="253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231"/>
      <c r="T41" s="103"/>
      <c r="U41" s="103"/>
      <c r="V41" s="253"/>
      <c r="W41" s="231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253"/>
      <c r="AP41" s="231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232"/>
    </row>
    <row r="42" spans="1:57" ht="9.75" customHeight="1" x14ac:dyDescent="0.15">
      <c r="A42" s="267">
        <v>7</v>
      </c>
      <c r="B42" s="229"/>
      <c r="C42" s="246"/>
      <c r="D42" s="355"/>
      <c r="E42" s="356"/>
      <c r="F42" s="356"/>
      <c r="G42" s="356"/>
      <c r="H42" s="356"/>
      <c r="I42" s="356"/>
      <c r="J42" s="356"/>
      <c r="K42" s="356"/>
      <c r="L42" s="356"/>
      <c r="M42" s="356"/>
      <c r="N42" s="356"/>
      <c r="O42" s="356"/>
      <c r="P42" s="356"/>
      <c r="Q42" s="356"/>
      <c r="R42" s="357"/>
      <c r="S42" s="228"/>
      <c r="T42" s="229"/>
      <c r="U42" s="229"/>
      <c r="V42" s="246"/>
      <c r="W42" s="228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46"/>
      <c r="AP42" s="228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30"/>
    </row>
    <row r="43" spans="1:57" ht="9.75" customHeight="1" x14ac:dyDescent="0.15">
      <c r="A43" s="348"/>
      <c r="B43" s="104"/>
      <c r="C43" s="259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258"/>
      <c r="T43" s="104"/>
      <c r="U43" s="104"/>
      <c r="V43" s="259"/>
      <c r="W43" s="258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259"/>
      <c r="AP43" s="258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265"/>
    </row>
    <row r="44" spans="1:57" ht="9.75" customHeight="1" x14ac:dyDescent="0.15">
      <c r="A44" s="268"/>
      <c r="B44" s="103"/>
      <c r="C44" s="253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231"/>
      <c r="T44" s="103"/>
      <c r="U44" s="103"/>
      <c r="V44" s="253"/>
      <c r="W44" s="23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253"/>
      <c r="AP44" s="231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232"/>
    </row>
    <row r="45" spans="1:57" ht="9.75" customHeight="1" x14ac:dyDescent="0.15">
      <c r="A45" s="107" t="s">
        <v>394</v>
      </c>
      <c r="B45" s="107"/>
      <c r="C45" s="107"/>
      <c r="D45" s="107"/>
      <c r="E45" s="107"/>
      <c r="F45" s="107"/>
      <c r="G45" s="107"/>
      <c r="H45" s="107"/>
      <c r="I45" s="351" t="s">
        <v>399</v>
      </c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2" t="s">
        <v>400</v>
      </c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</row>
    <row r="46" spans="1:57" ht="9.75" customHeight="1" thickBot="1" x14ac:dyDescent="0.2">
      <c r="A46" s="107"/>
      <c r="B46" s="107"/>
      <c r="C46" s="107"/>
      <c r="D46" s="107"/>
      <c r="E46" s="107"/>
      <c r="F46" s="107"/>
      <c r="G46" s="107"/>
      <c r="H46" s="107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353"/>
      <c r="V46" s="353"/>
      <c r="W46" s="353"/>
      <c r="X46" s="353"/>
      <c r="Y46" s="353"/>
      <c r="Z46" s="353"/>
      <c r="AA46" s="353"/>
      <c r="AB46" s="353"/>
      <c r="AC46" s="353"/>
      <c r="AD46" s="353"/>
      <c r="AE46" s="353"/>
      <c r="AF46" s="353"/>
      <c r="AG46" s="353"/>
    </row>
    <row r="47" spans="1:57" ht="9.75" customHeight="1" x14ac:dyDescent="0.15">
      <c r="A47" s="240" t="s">
        <v>391</v>
      </c>
      <c r="B47" s="225"/>
      <c r="C47" s="260"/>
      <c r="D47" s="354" t="s">
        <v>398</v>
      </c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 t="s">
        <v>4</v>
      </c>
      <c r="T47" s="225"/>
      <c r="U47" s="225"/>
      <c r="V47" s="225"/>
      <c r="W47" s="225" t="s">
        <v>393</v>
      </c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 t="s">
        <v>397</v>
      </c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6"/>
    </row>
    <row r="48" spans="1:57" ht="21" customHeight="1" x14ac:dyDescent="0.15">
      <c r="A48" s="227"/>
      <c r="B48" s="88"/>
      <c r="C48" s="85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209"/>
    </row>
    <row r="49" spans="1:57" ht="9.75" customHeight="1" x14ac:dyDescent="0.15">
      <c r="A49" s="267">
        <v>1</v>
      </c>
      <c r="B49" s="229"/>
      <c r="C49" s="229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228"/>
      <c r="T49" s="229"/>
      <c r="U49" s="229"/>
      <c r="V49" s="246"/>
      <c r="W49" s="228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8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30"/>
    </row>
    <row r="50" spans="1:57" ht="9.75" customHeight="1" x14ac:dyDescent="0.15">
      <c r="A50" s="348"/>
      <c r="B50" s="104"/>
      <c r="C50" s="104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258"/>
      <c r="T50" s="104"/>
      <c r="U50" s="104"/>
      <c r="V50" s="259"/>
      <c r="W50" s="258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258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265"/>
    </row>
    <row r="51" spans="1:57" ht="9.75" customHeight="1" x14ac:dyDescent="0.15">
      <c r="A51" s="268"/>
      <c r="B51" s="103"/>
      <c r="C51" s="10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231"/>
      <c r="T51" s="103"/>
      <c r="U51" s="103"/>
      <c r="V51" s="253"/>
      <c r="W51" s="258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258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265"/>
    </row>
    <row r="52" spans="1:57" ht="9.75" customHeight="1" x14ac:dyDescent="0.15">
      <c r="A52" s="267">
        <v>2</v>
      </c>
      <c r="B52" s="229"/>
      <c r="C52" s="229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228"/>
      <c r="T52" s="229"/>
      <c r="U52" s="229"/>
      <c r="V52" s="246"/>
      <c r="W52" s="228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8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30"/>
    </row>
    <row r="53" spans="1:57" ht="9.75" customHeight="1" x14ac:dyDescent="0.15">
      <c r="A53" s="348"/>
      <c r="B53" s="104"/>
      <c r="C53" s="104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258"/>
      <c r="T53" s="104"/>
      <c r="U53" s="104"/>
      <c r="V53" s="259"/>
      <c r="W53" s="258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258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265"/>
    </row>
    <row r="54" spans="1:57" ht="9.75" customHeight="1" x14ac:dyDescent="0.15">
      <c r="A54" s="268"/>
      <c r="B54" s="103"/>
      <c r="C54" s="10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231"/>
      <c r="T54" s="103"/>
      <c r="U54" s="103"/>
      <c r="V54" s="253"/>
      <c r="W54" s="258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258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265"/>
    </row>
    <row r="55" spans="1:57" ht="9.75" customHeight="1" x14ac:dyDescent="0.15">
      <c r="A55" s="267">
        <v>3</v>
      </c>
      <c r="B55" s="229"/>
      <c r="C55" s="229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228"/>
      <c r="T55" s="229"/>
      <c r="U55" s="229"/>
      <c r="V55" s="246"/>
      <c r="W55" s="228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8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30"/>
    </row>
    <row r="56" spans="1:57" ht="9.75" customHeight="1" x14ac:dyDescent="0.15">
      <c r="A56" s="348"/>
      <c r="B56" s="104"/>
      <c r="C56" s="104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258"/>
      <c r="T56" s="104"/>
      <c r="U56" s="104"/>
      <c r="V56" s="259"/>
      <c r="W56" s="258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258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265"/>
    </row>
    <row r="57" spans="1:57" ht="9.75" customHeight="1" x14ac:dyDescent="0.15">
      <c r="A57" s="268"/>
      <c r="B57" s="103"/>
      <c r="C57" s="10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231"/>
      <c r="T57" s="103"/>
      <c r="U57" s="103"/>
      <c r="V57" s="253"/>
      <c r="W57" s="258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258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265"/>
    </row>
    <row r="58" spans="1:57" ht="9.75" customHeight="1" x14ac:dyDescent="0.15">
      <c r="A58" s="267">
        <v>4</v>
      </c>
      <c r="B58" s="229"/>
      <c r="C58" s="229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228"/>
      <c r="T58" s="229"/>
      <c r="U58" s="229"/>
      <c r="V58" s="246"/>
      <c r="W58" s="228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8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30"/>
    </row>
    <row r="59" spans="1:57" ht="9.75" customHeight="1" x14ac:dyDescent="0.15">
      <c r="A59" s="348"/>
      <c r="B59" s="104"/>
      <c r="C59" s="104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258"/>
      <c r="T59" s="104"/>
      <c r="U59" s="104"/>
      <c r="V59" s="259"/>
      <c r="W59" s="258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258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265"/>
    </row>
    <row r="60" spans="1:57" ht="9.75" customHeight="1" thickBot="1" x14ac:dyDescent="0.2">
      <c r="A60" s="274"/>
      <c r="B60" s="248"/>
      <c r="C60" s="248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247"/>
      <c r="T60" s="248"/>
      <c r="U60" s="248"/>
      <c r="V60" s="249"/>
      <c r="W60" s="247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8"/>
      <c r="AL60" s="248"/>
      <c r="AM60" s="248"/>
      <c r="AN60" s="248"/>
      <c r="AO60" s="248"/>
      <c r="AP60" s="247"/>
      <c r="AQ60" s="248"/>
      <c r="AR60" s="248"/>
      <c r="AS60" s="248"/>
      <c r="AT60" s="248"/>
      <c r="AU60" s="248"/>
      <c r="AV60" s="248"/>
      <c r="AW60" s="248"/>
      <c r="AX60" s="248"/>
      <c r="AY60" s="248"/>
      <c r="AZ60" s="248"/>
      <c r="BA60" s="248"/>
      <c r="BB60" s="248"/>
      <c r="BC60" s="248"/>
      <c r="BD60" s="248"/>
      <c r="BE60" s="269"/>
    </row>
    <row r="61" spans="1:57" ht="9.75" customHeight="1" x14ac:dyDescent="0.15">
      <c r="A61" s="67"/>
      <c r="B61" s="67"/>
      <c r="C61" s="67"/>
      <c r="D61" s="67"/>
      <c r="E61" s="67"/>
      <c r="F61" s="67"/>
      <c r="G61" s="67"/>
      <c r="H61" s="67"/>
      <c r="I61" s="351" t="s">
        <v>403</v>
      </c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2" t="s">
        <v>400</v>
      </c>
      <c r="V61" s="352"/>
      <c r="W61" s="352"/>
      <c r="X61" s="352"/>
      <c r="Y61" s="352"/>
      <c r="Z61" s="352"/>
      <c r="AA61" s="352"/>
      <c r="AB61" s="352"/>
      <c r="AC61" s="352"/>
      <c r="AD61" s="352"/>
      <c r="AE61" s="352"/>
      <c r="AF61" s="352"/>
      <c r="AG61" s="352"/>
    </row>
    <row r="62" spans="1:57" ht="9.75" customHeight="1" thickBot="1" x14ac:dyDescent="0.2">
      <c r="A62" s="67"/>
      <c r="B62" s="67"/>
      <c r="C62" s="67"/>
      <c r="D62" s="67"/>
      <c r="E62" s="67"/>
      <c r="F62" s="67"/>
      <c r="G62" s="67"/>
      <c r="H62" s="67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353"/>
      <c r="V62" s="353"/>
      <c r="W62" s="353"/>
      <c r="X62" s="353"/>
      <c r="Y62" s="353"/>
      <c r="Z62" s="353"/>
      <c r="AA62" s="353"/>
      <c r="AB62" s="353"/>
      <c r="AC62" s="353"/>
      <c r="AD62" s="353"/>
      <c r="AE62" s="353"/>
      <c r="AF62" s="353"/>
      <c r="AG62" s="353"/>
    </row>
    <row r="63" spans="1:57" ht="9.75" customHeight="1" x14ac:dyDescent="0.15">
      <c r="A63" s="240" t="s">
        <v>391</v>
      </c>
      <c r="B63" s="225"/>
      <c r="C63" s="225"/>
      <c r="D63" s="349" t="s">
        <v>405</v>
      </c>
      <c r="E63" s="350"/>
      <c r="F63" s="350"/>
      <c r="G63" s="350"/>
      <c r="H63" s="350"/>
      <c r="I63" s="350"/>
      <c r="J63" s="350"/>
      <c r="K63" s="350"/>
      <c r="L63" s="225" t="s">
        <v>401</v>
      </c>
      <c r="M63" s="225"/>
      <c r="N63" s="225"/>
      <c r="O63" s="225" t="s">
        <v>402</v>
      </c>
      <c r="P63" s="225"/>
      <c r="Q63" s="225"/>
      <c r="R63" s="225"/>
      <c r="S63" s="225"/>
      <c r="T63" s="225"/>
      <c r="U63" s="225"/>
      <c r="V63" s="225"/>
      <c r="W63" s="345" t="s">
        <v>406</v>
      </c>
      <c r="X63" s="346"/>
      <c r="Y63" s="346"/>
      <c r="Z63" s="346"/>
      <c r="AA63" s="346"/>
      <c r="AB63" s="346"/>
      <c r="AC63" s="346"/>
      <c r="AD63" s="346"/>
      <c r="AE63" s="225" t="s">
        <v>401</v>
      </c>
      <c r="AF63" s="225"/>
      <c r="AG63" s="225"/>
      <c r="AH63" s="225" t="s">
        <v>402</v>
      </c>
      <c r="AI63" s="225"/>
      <c r="AJ63" s="225"/>
      <c r="AK63" s="225"/>
      <c r="AL63" s="225"/>
      <c r="AM63" s="225"/>
      <c r="AN63" s="225"/>
      <c r="AO63" s="225"/>
      <c r="AP63" s="225" t="s">
        <v>404</v>
      </c>
      <c r="AQ63" s="225"/>
      <c r="AR63" s="225"/>
      <c r="AS63" s="225"/>
      <c r="AT63" s="225"/>
      <c r="AU63" s="225"/>
      <c r="AV63" s="225"/>
      <c r="AW63" s="225"/>
      <c r="AX63" s="225"/>
      <c r="AY63" s="225"/>
      <c r="AZ63" s="225"/>
      <c r="BA63" s="225"/>
      <c r="BB63" s="225"/>
      <c r="BC63" s="225"/>
      <c r="BD63" s="225"/>
      <c r="BE63" s="226"/>
    </row>
    <row r="64" spans="1:57" ht="15.75" customHeight="1" x14ac:dyDescent="0.15">
      <c r="A64" s="227"/>
      <c r="B64" s="88"/>
      <c r="C64" s="88"/>
      <c r="D64" s="257"/>
      <c r="E64" s="257"/>
      <c r="F64" s="257"/>
      <c r="G64" s="257"/>
      <c r="H64" s="257"/>
      <c r="I64" s="257"/>
      <c r="J64" s="257"/>
      <c r="K64" s="257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347"/>
      <c r="X64" s="347"/>
      <c r="Y64" s="347"/>
      <c r="Z64" s="347"/>
      <c r="AA64" s="347"/>
      <c r="AB64" s="347"/>
      <c r="AC64" s="347"/>
      <c r="AD64" s="347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209"/>
    </row>
    <row r="65" spans="1:57" ht="9.75" customHeight="1" x14ac:dyDescent="0.15">
      <c r="A65" s="227">
        <v>1</v>
      </c>
      <c r="B65" s="88"/>
      <c r="C65" s="88"/>
      <c r="D65" s="343"/>
      <c r="E65" s="343"/>
      <c r="F65" s="343"/>
      <c r="G65" s="343"/>
      <c r="H65" s="343"/>
      <c r="I65" s="343"/>
      <c r="J65" s="343"/>
      <c r="K65" s="343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343"/>
      <c r="X65" s="343"/>
      <c r="Y65" s="343"/>
      <c r="Z65" s="343"/>
      <c r="AA65" s="343"/>
      <c r="AB65" s="343"/>
      <c r="AC65" s="343"/>
      <c r="AD65" s="343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209"/>
    </row>
    <row r="66" spans="1:57" ht="9.75" customHeight="1" x14ac:dyDescent="0.15">
      <c r="A66" s="227"/>
      <c r="B66" s="88"/>
      <c r="C66" s="88"/>
      <c r="D66" s="343"/>
      <c r="E66" s="343"/>
      <c r="F66" s="343"/>
      <c r="G66" s="343"/>
      <c r="H66" s="343"/>
      <c r="I66" s="343"/>
      <c r="J66" s="343"/>
      <c r="K66" s="343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343"/>
      <c r="X66" s="343"/>
      <c r="Y66" s="343"/>
      <c r="Z66" s="343"/>
      <c r="AA66" s="343"/>
      <c r="AB66" s="343"/>
      <c r="AC66" s="343"/>
      <c r="AD66" s="343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209"/>
    </row>
    <row r="67" spans="1:57" ht="9.75" customHeight="1" x14ac:dyDescent="0.15">
      <c r="A67" s="227"/>
      <c r="B67" s="88"/>
      <c r="C67" s="88"/>
      <c r="D67" s="343"/>
      <c r="E67" s="343"/>
      <c r="F67" s="343"/>
      <c r="G67" s="343"/>
      <c r="H67" s="343"/>
      <c r="I67" s="343"/>
      <c r="J67" s="343"/>
      <c r="K67" s="343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343"/>
      <c r="X67" s="343"/>
      <c r="Y67" s="343"/>
      <c r="Z67" s="343"/>
      <c r="AA67" s="343"/>
      <c r="AB67" s="343"/>
      <c r="AC67" s="343"/>
      <c r="AD67" s="343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209"/>
    </row>
    <row r="68" spans="1:57" ht="9.75" customHeight="1" x14ac:dyDescent="0.15">
      <c r="A68" s="227">
        <v>2</v>
      </c>
      <c r="B68" s="88"/>
      <c r="C68" s="88"/>
      <c r="D68" s="343"/>
      <c r="E68" s="343"/>
      <c r="F68" s="343"/>
      <c r="G68" s="343"/>
      <c r="H68" s="343"/>
      <c r="I68" s="343"/>
      <c r="J68" s="343"/>
      <c r="K68" s="343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343"/>
      <c r="X68" s="343"/>
      <c r="Y68" s="343"/>
      <c r="Z68" s="343"/>
      <c r="AA68" s="343"/>
      <c r="AB68" s="343"/>
      <c r="AC68" s="343"/>
      <c r="AD68" s="343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209"/>
    </row>
    <row r="69" spans="1:57" ht="9.75" customHeight="1" x14ac:dyDescent="0.15">
      <c r="A69" s="227"/>
      <c r="B69" s="88"/>
      <c r="C69" s="88"/>
      <c r="D69" s="343"/>
      <c r="E69" s="343"/>
      <c r="F69" s="343"/>
      <c r="G69" s="343"/>
      <c r="H69" s="343"/>
      <c r="I69" s="343"/>
      <c r="J69" s="343"/>
      <c r="K69" s="343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343"/>
      <c r="X69" s="343"/>
      <c r="Y69" s="343"/>
      <c r="Z69" s="343"/>
      <c r="AA69" s="343"/>
      <c r="AB69" s="343"/>
      <c r="AC69" s="343"/>
      <c r="AD69" s="343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209"/>
    </row>
    <row r="70" spans="1:57" ht="9.75" customHeight="1" x14ac:dyDescent="0.15">
      <c r="A70" s="227"/>
      <c r="B70" s="88"/>
      <c r="C70" s="88"/>
      <c r="D70" s="343"/>
      <c r="E70" s="343"/>
      <c r="F70" s="343"/>
      <c r="G70" s="343"/>
      <c r="H70" s="343"/>
      <c r="I70" s="343"/>
      <c r="J70" s="343"/>
      <c r="K70" s="343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343"/>
      <c r="X70" s="343"/>
      <c r="Y70" s="343"/>
      <c r="Z70" s="343"/>
      <c r="AA70" s="343"/>
      <c r="AB70" s="343"/>
      <c r="AC70" s="343"/>
      <c r="AD70" s="343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209"/>
    </row>
    <row r="71" spans="1:57" ht="9.75" customHeight="1" x14ac:dyDescent="0.15">
      <c r="A71" s="227">
        <v>3</v>
      </c>
      <c r="B71" s="88"/>
      <c r="C71" s="88"/>
      <c r="D71" s="343"/>
      <c r="E71" s="343"/>
      <c r="F71" s="343"/>
      <c r="G71" s="343"/>
      <c r="H71" s="343"/>
      <c r="I71" s="343"/>
      <c r="J71" s="343"/>
      <c r="K71" s="343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343"/>
      <c r="X71" s="343"/>
      <c r="Y71" s="343"/>
      <c r="Z71" s="343"/>
      <c r="AA71" s="343"/>
      <c r="AB71" s="343"/>
      <c r="AC71" s="343"/>
      <c r="AD71" s="343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209"/>
    </row>
    <row r="72" spans="1:57" ht="9.75" customHeight="1" x14ac:dyDescent="0.15">
      <c r="A72" s="227"/>
      <c r="B72" s="88"/>
      <c r="C72" s="88"/>
      <c r="D72" s="343"/>
      <c r="E72" s="343"/>
      <c r="F72" s="343"/>
      <c r="G72" s="343"/>
      <c r="H72" s="343"/>
      <c r="I72" s="343"/>
      <c r="J72" s="343"/>
      <c r="K72" s="343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343"/>
      <c r="X72" s="343"/>
      <c r="Y72" s="343"/>
      <c r="Z72" s="343"/>
      <c r="AA72" s="343"/>
      <c r="AB72" s="343"/>
      <c r="AC72" s="343"/>
      <c r="AD72" s="343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209"/>
    </row>
    <row r="73" spans="1:57" ht="9.75" customHeight="1" x14ac:dyDescent="0.15">
      <c r="A73" s="227"/>
      <c r="B73" s="88"/>
      <c r="C73" s="88"/>
      <c r="D73" s="343"/>
      <c r="E73" s="343"/>
      <c r="F73" s="343"/>
      <c r="G73" s="343"/>
      <c r="H73" s="343"/>
      <c r="I73" s="343"/>
      <c r="J73" s="343"/>
      <c r="K73" s="343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343"/>
      <c r="X73" s="343"/>
      <c r="Y73" s="343"/>
      <c r="Z73" s="343"/>
      <c r="AA73" s="343"/>
      <c r="AB73" s="343"/>
      <c r="AC73" s="343"/>
      <c r="AD73" s="343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209"/>
    </row>
    <row r="74" spans="1:57" ht="9.75" customHeight="1" x14ac:dyDescent="0.15">
      <c r="A74" s="227">
        <v>4</v>
      </c>
      <c r="B74" s="88"/>
      <c r="C74" s="88"/>
      <c r="D74" s="343"/>
      <c r="E74" s="343"/>
      <c r="F74" s="343"/>
      <c r="G74" s="343"/>
      <c r="H74" s="343"/>
      <c r="I74" s="343"/>
      <c r="J74" s="343"/>
      <c r="K74" s="343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343"/>
      <c r="X74" s="343"/>
      <c r="Y74" s="343"/>
      <c r="Z74" s="343"/>
      <c r="AA74" s="343"/>
      <c r="AB74" s="343"/>
      <c r="AC74" s="343"/>
      <c r="AD74" s="343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209"/>
    </row>
    <row r="75" spans="1:57" ht="9.75" customHeight="1" x14ac:dyDescent="0.15">
      <c r="A75" s="227"/>
      <c r="B75" s="88"/>
      <c r="C75" s="88"/>
      <c r="D75" s="343"/>
      <c r="E75" s="343"/>
      <c r="F75" s="343"/>
      <c r="G75" s="343"/>
      <c r="H75" s="343"/>
      <c r="I75" s="343"/>
      <c r="J75" s="343"/>
      <c r="K75" s="343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343"/>
      <c r="X75" s="343"/>
      <c r="Y75" s="343"/>
      <c r="Z75" s="343"/>
      <c r="AA75" s="343"/>
      <c r="AB75" s="343"/>
      <c r="AC75" s="343"/>
      <c r="AD75" s="343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209"/>
    </row>
    <row r="76" spans="1:57" ht="9.75" customHeight="1" thickBot="1" x14ac:dyDescent="0.2">
      <c r="A76" s="261"/>
      <c r="B76" s="243"/>
      <c r="C76" s="243"/>
      <c r="D76" s="344"/>
      <c r="E76" s="344"/>
      <c r="F76" s="344"/>
      <c r="G76" s="344"/>
      <c r="H76" s="344"/>
      <c r="I76" s="344"/>
      <c r="J76" s="344"/>
      <c r="K76" s="344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344"/>
      <c r="X76" s="344"/>
      <c r="Y76" s="344"/>
      <c r="Z76" s="344"/>
      <c r="AA76" s="344"/>
      <c r="AB76" s="344"/>
      <c r="AC76" s="344"/>
      <c r="AD76" s="344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62"/>
    </row>
    <row r="77" spans="1:57" ht="9.75" customHeight="1" x14ac:dyDescent="0.15">
      <c r="A77" s="1"/>
      <c r="B77" s="1"/>
      <c r="C77" s="1"/>
      <c r="D77" s="67"/>
      <c r="E77" s="67"/>
      <c r="F77" s="67"/>
      <c r="G77" s="67"/>
      <c r="H77" s="67"/>
      <c r="I77" s="67"/>
      <c r="J77" s="67"/>
      <c r="K77" s="6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67"/>
      <c r="X77" s="67"/>
      <c r="Y77" s="67"/>
      <c r="Z77" s="67"/>
      <c r="AA77" s="67"/>
      <c r="AB77" s="67"/>
      <c r="AC77" s="67"/>
      <c r="AD77" s="67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 ht="24" customHeight="1" x14ac:dyDescent="0.15">
      <c r="D78" s="104" t="s">
        <v>419</v>
      </c>
      <c r="E78" s="104"/>
      <c r="F78" s="104"/>
      <c r="G78" s="104"/>
      <c r="H78" s="104"/>
      <c r="I78" s="104"/>
    </row>
    <row r="79" spans="1:57" ht="24" customHeight="1" x14ac:dyDescent="0.15">
      <c r="D79" s="85">
        <v>0</v>
      </c>
      <c r="E79" s="86"/>
      <c r="F79" s="86"/>
      <c r="G79" s="86"/>
      <c r="H79" s="86"/>
      <c r="I79" s="87"/>
      <c r="J79" s="104" t="s">
        <v>420</v>
      </c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9">
        <f>D79*700</f>
        <v>0</v>
      </c>
      <c r="V79" s="273"/>
      <c r="W79" s="273"/>
      <c r="X79" s="273"/>
      <c r="Y79" s="273"/>
      <c r="Z79" s="110"/>
      <c r="AA79" s="258" t="s">
        <v>421</v>
      </c>
      <c r="AB79" s="104"/>
    </row>
    <row r="80" spans="1:57" ht="13.5" customHeight="1" x14ac:dyDescent="0.1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7"/>
      <c r="V80" s="7"/>
      <c r="W80" s="7"/>
      <c r="X80" s="7"/>
      <c r="Y80" s="7"/>
      <c r="Z80" s="7"/>
      <c r="AA80" s="1"/>
      <c r="AB80" s="1"/>
    </row>
    <row r="81" spans="1:57" x14ac:dyDescent="0.15">
      <c r="A81" s="201" t="s">
        <v>64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</row>
    <row r="83" spans="1:57" x14ac:dyDescent="0.15">
      <c r="A83" s="108" t="s">
        <v>434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</row>
    <row r="85" spans="1:57" x14ac:dyDescent="0.15">
      <c r="B85" s="95" t="str">
        <f>"令和"&amp;入力シート!B1&amp;"年"</f>
        <v>令和6年</v>
      </c>
      <c r="C85" s="95"/>
      <c r="D85" s="95"/>
      <c r="E85" s="95"/>
      <c r="F85" s="95"/>
      <c r="G85" s="95"/>
      <c r="H85" s="95"/>
      <c r="I85" s="95"/>
      <c r="J85" s="104"/>
      <c r="K85" s="104"/>
      <c r="L85" s="104"/>
      <c r="M85" s="104"/>
      <c r="N85" s="104" t="s">
        <v>395</v>
      </c>
      <c r="O85" s="104"/>
      <c r="P85" s="1"/>
      <c r="Q85" s="104"/>
      <c r="R85" s="104"/>
      <c r="S85" s="104" t="s">
        <v>62</v>
      </c>
      <c r="T85" s="104"/>
    </row>
    <row r="86" spans="1:57" ht="19.5" customHeight="1" x14ac:dyDescent="0.15">
      <c r="F86" s="95" t="s">
        <v>5</v>
      </c>
      <c r="G86" s="95"/>
      <c r="H86" s="95"/>
      <c r="I86" s="95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Z86" s="104" t="s">
        <v>30</v>
      </c>
      <c r="AA86" s="104"/>
      <c r="AB86" s="104"/>
      <c r="AC86" s="104"/>
      <c r="AD86" s="104"/>
      <c r="AE86" s="104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"/>
      <c r="AX86" s="1"/>
      <c r="AY86" s="201" t="s">
        <v>10</v>
      </c>
      <c r="AZ86" s="201"/>
      <c r="BA86" s="201"/>
      <c r="BB86" s="201"/>
      <c r="BC86" s="201"/>
    </row>
    <row r="88" spans="1:57" ht="19.5" customHeight="1" x14ac:dyDescent="0.15">
      <c r="F88" s="95" t="s">
        <v>5</v>
      </c>
      <c r="G88" s="95"/>
      <c r="H88" s="95"/>
      <c r="I88" s="95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Z88" s="104" t="s">
        <v>30</v>
      </c>
      <c r="AA88" s="104"/>
      <c r="AB88" s="104"/>
      <c r="AC88" s="104"/>
      <c r="AD88" s="104"/>
      <c r="AE88" s="104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"/>
      <c r="AX88" s="1"/>
      <c r="AY88" s="201" t="s">
        <v>10</v>
      </c>
      <c r="AZ88" s="201"/>
      <c r="BA88" s="201"/>
      <c r="BB88" s="201"/>
      <c r="BC88" s="201"/>
    </row>
    <row r="90" spans="1:57" ht="19.5" customHeight="1" x14ac:dyDescent="0.15">
      <c r="F90" s="95" t="s">
        <v>5</v>
      </c>
      <c r="G90" s="95"/>
      <c r="H90" s="95"/>
      <c r="I90" s="95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Z90" s="104" t="s">
        <v>30</v>
      </c>
      <c r="AA90" s="104"/>
      <c r="AB90" s="104"/>
      <c r="AC90" s="104"/>
      <c r="AD90" s="104"/>
      <c r="AE90" s="104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"/>
      <c r="AX90" s="1"/>
      <c r="AY90" s="201" t="s">
        <v>10</v>
      </c>
      <c r="AZ90" s="201"/>
      <c r="BA90" s="201"/>
      <c r="BB90" s="201"/>
      <c r="BC90" s="201"/>
    </row>
  </sheetData>
  <mergeCells count="193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7:C29"/>
    <mergeCell ref="S27:V29"/>
    <mergeCell ref="AP27:BE29"/>
    <mergeCell ref="A16:H17"/>
    <mergeCell ref="I16:S17"/>
    <mergeCell ref="T16:V17"/>
    <mergeCell ref="W16:AD17"/>
    <mergeCell ref="AE16:AI17"/>
    <mergeCell ref="AJ16:BE17"/>
    <mergeCell ref="A20:H21"/>
    <mergeCell ref="A22:C23"/>
    <mergeCell ref="D22:R23"/>
    <mergeCell ref="S22:V23"/>
    <mergeCell ref="W22:AO23"/>
    <mergeCell ref="AP22:BE23"/>
    <mergeCell ref="A18:H19"/>
    <mergeCell ref="I18:S19"/>
    <mergeCell ref="T18:V19"/>
    <mergeCell ref="W18:AD19"/>
    <mergeCell ref="AE18:AI19"/>
    <mergeCell ref="AJ18:BE19"/>
    <mergeCell ref="D27:R27"/>
    <mergeCell ref="D28:R29"/>
    <mergeCell ref="AF90:AV90"/>
    <mergeCell ref="AY90:BC90"/>
    <mergeCell ref="A24:C26"/>
    <mergeCell ref="D24:R24"/>
    <mergeCell ref="S24:V26"/>
    <mergeCell ref="W24:AO26"/>
    <mergeCell ref="AP24:BE26"/>
    <mergeCell ref="F86:I86"/>
    <mergeCell ref="J86:X86"/>
    <mergeCell ref="Z86:AE86"/>
    <mergeCell ref="AF86:AV86"/>
    <mergeCell ref="AY86:BC86"/>
    <mergeCell ref="F88:I88"/>
    <mergeCell ref="J88:X88"/>
    <mergeCell ref="Z88:AE88"/>
    <mergeCell ref="AF88:AV88"/>
    <mergeCell ref="AY88:BC88"/>
    <mergeCell ref="A81:AK81"/>
    <mergeCell ref="A83:BE83"/>
    <mergeCell ref="B85:I85"/>
    <mergeCell ref="J85:M85"/>
    <mergeCell ref="N85:O85"/>
    <mergeCell ref="Q85:R85"/>
    <mergeCell ref="D25:R26"/>
    <mergeCell ref="A30:C32"/>
    <mergeCell ref="A33:C35"/>
    <mergeCell ref="A36:C38"/>
    <mergeCell ref="A39:C41"/>
    <mergeCell ref="A42:C44"/>
    <mergeCell ref="F90:I90"/>
    <mergeCell ref="J90:X90"/>
    <mergeCell ref="Z90:AE90"/>
    <mergeCell ref="S85:T85"/>
    <mergeCell ref="A45:H46"/>
    <mergeCell ref="A47:C48"/>
    <mergeCell ref="D43:R44"/>
    <mergeCell ref="D37:R38"/>
    <mergeCell ref="D40:R41"/>
    <mergeCell ref="D31:R32"/>
    <mergeCell ref="D34:R35"/>
    <mergeCell ref="S30:V32"/>
    <mergeCell ref="S33:V35"/>
    <mergeCell ref="S36:V38"/>
    <mergeCell ref="S39:V41"/>
    <mergeCell ref="S42:V44"/>
    <mergeCell ref="D30:R30"/>
    <mergeCell ref="D33:R33"/>
    <mergeCell ref="D36:R36"/>
    <mergeCell ref="AP30:BE32"/>
    <mergeCell ref="AP33:BE35"/>
    <mergeCell ref="AP36:BE38"/>
    <mergeCell ref="AP39:BE41"/>
    <mergeCell ref="AP42:BE44"/>
    <mergeCell ref="W27:AO29"/>
    <mergeCell ref="W30:AO32"/>
    <mergeCell ref="W33:AO35"/>
    <mergeCell ref="W36:AO38"/>
    <mergeCell ref="W39:AO41"/>
    <mergeCell ref="W42:AO44"/>
    <mergeCell ref="A49:C51"/>
    <mergeCell ref="A52:C54"/>
    <mergeCell ref="A55:C57"/>
    <mergeCell ref="D47:R48"/>
    <mergeCell ref="S47:V48"/>
    <mergeCell ref="W47:AO48"/>
    <mergeCell ref="D56:R57"/>
    <mergeCell ref="D39:R39"/>
    <mergeCell ref="D42:R42"/>
    <mergeCell ref="AP49:BE51"/>
    <mergeCell ref="AP52:BE54"/>
    <mergeCell ref="AP55:BE57"/>
    <mergeCell ref="AP58:BE60"/>
    <mergeCell ref="I61:T62"/>
    <mergeCell ref="U61:AG62"/>
    <mergeCell ref="D58:R58"/>
    <mergeCell ref="I45:T46"/>
    <mergeCell ref="U45:AG46"/>
    <mergeCell ref="AP47:BE48"/>
    <mergeCell ref="D49:R49"/>
    <mergeCell ref="D50:R51"/>
    <mergeCell ref="D52:R52"/>
    <mergeCell ref="D53:R54"/>
    <mergeCell ref="D55:R55"/>
    <mergeCell ref="W49:AO51"/>
    <mergeCell ref="W52:AO54"/>
    <mergeCell ref="W55:AO57"/>
    <mergeCell ref="D59:R60"/>
    <mergeCell ref="S49:V51"/>
    <mergeCell ref="S52:V54"/>
    <mergeCell ref="S55:V57"/>
    <mergeCell ref="S58:V60"/>
    <mergeCell ref="AP63:BE64"/>
    <mergeCell ref="AP65:BE67"/>
    <mergeCell ref="D68:K68"/>
    <mergeCell ref="W68:AD68"/>
    <mergeCell ref="O65:V67"/>
    <mergeCell ref="O63:V64"/>
    <mergeCell ref="A63:C64"/>
    <mergeCell ref="A65:C67"/>
    <mergeCell ref="D74:K74"/>
    <mergeCell ref="L68:N70"/>
    <mergeCell ref="L71:N73"/>
    <mergeCell ref="L74:N76"/>
    <mergeCell ref="O68:V70"/>
    <mergeCell ref="O71:V73"/>
    <mergeCell ref="O74:V76"/>
    <mergeCell ref="A68:C70"/>
    <mergeCell ref="A71:C73"/>
    <mergeCell ref="A74:C76"/>
    <mergeCell ref="D69:K70"/>
    <mergeCell ref="D71:K71"/>
    <mergeCell ref="D72:K73"/>
    <mergeCell ref="AE63:AG64"/>
    <mergeCell ref="AH63:AO64"/>
    <mergeCell ref="W65:AD65"/>
    <mergeCell ref="AE65:AG67"/>
    <mergeCell ref="AH65:AO67"/>
    <mergeCell ref="W66:AD67"/>
    <mergeCell ref="W63:AD64"/>
    <mergeCell ref="A58:C60"/>
    <mergeCell ref="D63:K64"/>
    <mergeCell ref="D65:K65"/>
    <mergeCell ref="D66:K67"/>
    <mergeCell ref="L63:N64"/>
    <mergeCell ref="L65:N67"/>
    <mergeCell ref="W58:AO60"/>
    <mergeCell ref="D78:I78"/>
    <mergeCell ref="D79:I79"/>
    <mergeCell ref="J79:T79"/>
    <mergeCell ref="U79:Z79"/>
    <mergeCell ref="AA79:AB79"/>
    <mergeCell ref="AP74:BE76"/>
    <mergeCell ref="W74:AD74"/>
    <mergeCell ref="W75:AD76"/>
    <mergeCell ref="AE68:AG70"/>
    <mergeCell ref="AH68:AO70"/>
    <mergeCell ref="AP68:BE70"/>
    <mergeCell ref="AE71:AG73"/>
    <mergeCell ref="AH71:AO73"/>
    <mergeCell ref="AP71:BE73"/>
    <mergeCell ref="AE74:AG76"/>
    <mergeCell ref="AH74:AO76"/>
    <mergeCell ref="W69:AD70"/>
    <mergeCell ref="W71:AD71"/>
    <mergeCell ref="W72:AD73"/>
    <mergeCell ref="D75:K76"/>
  </mergeCells>
  <phoneticPr fontId="2"/>
  <dataValidations count="1">
    <dataValidation type="list" allowBlank="1" showInputMessage="1" showErrorMessage="1" sqref="I15:S15 AU15:BE15 AB15:AL15" xr:uid="{4891C047-7CEB-4F15-8B65-7CC7ABE8930B}">
      <formula1>$BW$3:$BW$6</formula1>
    </dataValidation>
  </dataValidations>
  <pageMargins left="0.7" right="0.7" top="0.75" bottom="0.75" header="0.3" footer="0.3"/>
  <pageSetup paperSize="9" scale="71" orientation="portrait" r:id="rId1"/>
  <rowBreaks count="1" manualBreakCount="1">
    <brk id="92" max="4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3"/>
  <sheetViews>
    <sheetView view="pageBreakPreview" zoomScaleNormal="100" zoomScaleSheetLayoutView="100" workbookViewId="0">
      <selection activeCell="X5" sqref="X5"/>
    </sheetView>
  </sheetViews>
  <sheetFormatPr defaultRowHeight="13.5" x14ac:dyDescent="0.15"/>
  <cols>
    <col min="1" max="78" width="2.625" customWidth="1"/>
  </cols>
  <sheetData>
    <row r="1" spans="1:34" ht="9.75" customHeight="1" x14ac:dyDescent="0.2">
      <c r="A1" s="27"/>
      <c r="B1" s="27"/>
      <c r="C1" s="162" t="str">
        <f>"令和"&amp;入力シート!B1&amp;"年度　第"&amp;入力シート!B2&amp;"回　　佐賀県中学校総合体育大会"</f>
        <v>令和6年度　第61回　　佐賀県中学校総合体育大会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27"/>
      <c r="AE1" s="27"/>
      <c r="AF1" s="27"/>
      <c r="AG1" s="27"/>
      <c r="AH1" s="27"/>
    </row>
    <row r="2" spans="1:34" ht="9.75" customHeight="1" x14ac:dyDescent="0.2">
      <c r="A2" s="27"/>
      <c r="B2" s="27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27"/>
      <c r="AE2" s="27"/>
      <c r="AF2" s="27"/>
      <c r="AG2" s="27"/>
      <c r="AH2" s="27"/>
    </row>
    <row r="3" spans="1:34" ht="12.75" customHeight="1" x14ac:dyDescent="0.15">
      <c r="A3" s="107" t="s">
        <v>56</v>
      </c>
      <c r="B3" s="107"/>
      <c r="C3" s="107"/>
      <c r="D3" s="107"/>
      <c r="E3" s="107"/>
      <c r="F3" s="107"/>
      <c r="I3" s="372" t="s">
        <v>32</v>
      </c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4"/>
      <c r="X3" s="107" t="s">
        <v>444</v>
      </c>
      <c r="Y3" s="107"/>
      <c r="Z3" s="107"/>
      <c r="AA3" s="107"/>
      <c r="AB3" s="107"/>
      <c r="AC3" s="107"/>
      <c r="AD3" s="107"/>
      <c r="AE3" s="107"/>
      <c r="AF3" s="107"/>
      <c r="AG3" s="107"/>
    </row>
    <row r="4" spans="1:34" ht="12.75" customHeight="1" x14ac:dyDescent="0.15">
      <c r="A4" s="107"/>
      <c r="B4" s="107"/>
      <c r="C4" s="107"/>
      <c r="D4" s="107"/>
      <c r="E4" s="107"/>
      <c r="F4" s="107"/>
      <c r="I4" s="375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7"/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4" ht="14.25" thickBot="1" x14ac:dyDescent="0.2">
      <c r="A5" s="55" t="s">
        <v>351</v>
      </c>
    </row>
    <row r="6" spans="1:34" ht="12.95" customHeight="1" x14ac:dyDescent="0.15">
      <c r="A6" s="371" t="s">
        <v>57</v>
      </c>
      <c r="B6" s="367"/>
      <c r="C6" s="367"/>
      <c r="D6" s="367"/>
      <c r="E6" s="367"/>
      <c r="F6" s="367"/>
      <c r="G6" s="225" t="str">
        <f>IF(入力シート!B3="","",INDEX(入力シート!$G$2:$L$100,MATCH(入力シート!$B$3,入力シート!$G$2:$G$100,0),4))</f>
        <v/>
      </c>
      <c r="H6" s="225" t="e">
        <f>IF(入力シート!G2="","",IF(INDEX(入力シート!$G$2:$L$100,MATCH(入力シート!$B$3,入力シート!$G$2:$G$100,0),2)="","",INDEX(入力シート!$G$2:$L$100,MATCH(入力シート!$B$3,入力シート!$G$2:$G$100,0),3)))</f>
        <v>#N/A</v>
      </c>
      <c r="I6" s="225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225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225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225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225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225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225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225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225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225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367" t="s">
        <v>13</v>
      </c>
      <c r="T6" s="367"/>
      <c r="U6" s="367"/>
      <c r="V6" s="367"/>
      <c r="W6" s="367"/>
      <c r="X6" s="367"/>
      <c r="Y6" s="22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Z6" s="225"/>
      <c r="AA6" s="225"/>
      <c r="AB6" s="225"/>
      <c r="AC6" s="225"/>
      <c r="AD6" s="225"/>
      <c r="AE6" s="225"/>
      <c r="AF6" s="225"/>
      <c r="AG6" s="260"/>
      <c r="AH6" s="226"/>
    </row>
    <row r="7" spans="1:34" ht="12.95" customHeight="1" x14ac:dyDescent="0.15">
      <c r="A7" s="359"/>
      <c r="B7" s="360"/>
      <c r="C7" s="360"/>
      <c r="D7" s="360"/>
      <c r="E7" s="360"/>
      <c r="F7" s="360"/>
      <c r="G7" s="88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7" s="88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88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88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88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88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88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88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88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88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88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88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360"/>
      <c r="T7" s="360"/>
      <c r="U7" s="360"/>
      <c r="V7" s="360"/>
      <c r="W7" s="360"/>
      <c r="X7" s="360"/>
      <c r="Y7" s="88"/>
      <c r="Z7" s="88"/>
      <c r="AA7" s="88"/>
      <c r="AB7" s="88"/>
      <c r="AC7" s="88"/>
      <c r="AD7" s="88"/>
      <c r="AE7" s="88"/>
      <c r="AF7" s="88"/>
      <c r="AG7" s="85"/>
      <c r="AH7" s="209"/>
    </row>
    <row r="8" spans="1:34" ht="12.95" customHeight="1" x14ac:dyDescent="0.15">
      <c r="A8" s="359" t="s">
        <v>350</v>
      </c>
      <c r="B8" s="360"/>
      <c r="C8" s="360"/>
      <c r="D8" s="360"/>
      <c r="E8" s="360"/>
      <c r="F8" s="360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 t="s">
        <v>338</v>
      </c>
      <c r="T8" s="88"/>
      <c r="U8" s="88" t="s">
        <v>348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209"/>
    </row>
    <row r="9" spans="1:34" ht="12.95" customHeight="1" x14ac:dyDescent="0.15">
      <c r="A9" s="361"/>
      <c r="B9" s="362"/>
      <c r="C9" s="362"/>
      <c r="D9" s="362"/>
      <c r="E9" s="362"/>
      <c r="F9" s="362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209"/>
    </row>
    <row r="10" spans="1:34" ht="12.95" customHeight="1" x14ac:dyDescent="0.15">
      <c r="A10" s="359" t="s">
        <v>2</v>
      </c>
      <c r="B10" s="360"/>
      <c r="C10" s="360"/>
      <c r="D10" s="360"/>
      <c r="E10" s="360"/>
      <c r="F10" s="360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 t="s">
        <v>338</v>
      </c>
      <c r="T10" s="88"/>
      <c r="U10" s="88" t="s">
        <v>345</v>
      </c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209"/>
    </row>
    <row r="11" spans="1:34" ht="12.95" customHeight="1" x14ac:dyDescent="0.15">
      <c r="A11" s="361"/>
      <c r="B11" s="362"/>
      <c r="C11" s="362"/>
      <c r="D11" s="362"/>
      <c r="E11" s="362"/>
      <c r="F11" s="362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209"/>
    </row>
    <row r="12" spans="1:34" ht="12.95" customHeight="1" x14ac:dyDescent="0.15">
      <c r="A12" s="378" t="s">
        <v>6</v>
      </c>
      <c r="B12" s="379"/>
      <c r="C12" s="379"/>
      <c r="D12" s="379"/>
      <c r="E12" s="379"/>
      <c r="F12" s="379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 t="s">
        <v>338</v>
      </c>
      <c r="T12" s="88"/>
      <c r="U12" s="184" t="s">
        <v>346</v>
      </c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6"/>
    </row>
    <row r="13" spans="1:34" ht="12.95" customHeight="1" thickBot="1" x14ac:dyDescent="0.2">
      <c r="A13" s="380"/>
      <c r="B13" s="381"/>
      <c r="C13" s="381"/>
      <c r="D13" s="381"/>
      <c r="E13" s="381"/>
      <c r="F13" s="381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189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90"/>
    </row>
    <row r="14" spans="1:34" ht="12.75" customHeight="1" x14ac:dyDescent="0.15">
      <c r="A14" s="201" t="s">
        <v>33</v>
      </c>
      <c r="B14" s="201"/>
      <c r="C14" s="201"/>
      <c r="D14" s="201"/>
      <c r="E14" s="201"/>
      <c r="F14" s="20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.75" customHeight="1" thickBot="1" x14ac:dyDescent="0.2">
      <c r="A15" s="255"/>
      <c r="B15" s="255"/>
      <c r="C15" s="255"/>
      <c r="D15" s="255"/>
      <c r="E15" s="255"/>
      <c r="F15" s="25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1.25" customHeight="1" x14ac:dyDescent="0.15">
      <c r="A16" s="240" t="s">
        <v>34</v>
      </c>
      <c r="B16" s="225"/>
      <c r="C16" s="225"/>
      <c r="D16" s="225"/>
      <c r="E16" s="225"/>
      <c r="F16" s="225"/>
      <c r="G16" s="365" t="s">
        <v>27</v>
      </c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7" t="s">
        <v>4</v>
      </c>
      <c r="S16" s="367"/>
      <c r="T16" s="367"/>
      <c r="U16" s="367"/>
      <c r="V16" s="367"/>
      <c r="W16" s="225" t="s">
        <v>11</v>
      </c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6"/>
    </row>
    <row r="17" spans="1:34" ht="11.25" customHeight="1" x14ac:dyDescent="0.15">
      <c r="A17" s="227"/>
      <c r="B17" s="88"/>
      <c r="C17" s="88"/>
      <c r="D17" s="88"/>
      <c r="E17" s="88"/>
      <c r="F17" s="88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0"/>
      <c r="S17" s="360"/>
      <c r="T17" s="360"/>
      <c r="U17" s="360"/>
      <c r="V17" s="360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209"/>
    </row>
    <row r="18" spans="1:34" ht="13.5" customHeight="1" x14ac:dyDescent="0.15">
      <c r="A18" s="227">
        <v>1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209"/>
    </row>
    <row r="19" spans="1:34" ht="13.5" customHeight="1" x14ac:dyDescent="0.15">
      <c r="A19" s="22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209"/>
    </row>
    <row r="20" spans="1:34" ht="13.5" customHeight="1" x14ac:dyDescent="0.15">
      <c r="A20" s="227">
        <v>2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209"/>
    </row>
    <row r="21" spans="1:34" ht="13.5" customHeight="1" x14ac:dyDescent="0.15">
      <c r="A21" s="22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209"/>
    </row>
    <row r="22" spans="1:34" ht="13.5" customHeight="1" x14ac:dyDescent="0.15">
      <c r="A22" s="227">
        <v>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209"/>
    </row>
    <row r="23" spans="1:34" ht="13.5" customHeight="1" x14ac:dyDescent="0.15">
      <c r="A23" s="22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209"/>
    </row>
    <row r="24" spans="1:34" ht="13.5" customHeight="1" x14ac:dyDescent="0.15">
      <c r="A24" s="359" t="s">
        <v>35</v>
      </c>
      <c r="B24" s="360"/>
      <c r="C24" s="360"/>
      <c r="D24" s="360"/>
      <c r="E24" s="360"/>
      <c r="F24" s="360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209"/>
    </row>
    <row r="25" spans="1:34" ht="13.5" customHeight="1" x14ac:dyDescent="0.15">
      <c r="A25" s="359"/>
      <c r="B25" s="360"/>
      <c r="C25" s="360"/>
      <c r="D25" s="360"/>
      <c r="E25" s="360"/>
      <c r="F25" s="360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209"/>
    </row>
    <row r="26" spans="1:34" ht="13.5" customHeight="1" x14ac:dyDescent="0.15">
      <c r="A26" s="359" t="s">
        <v>35</v>
      </c>
      <c r="B26" s="360"/>
      <c r="C26" s="360"/>
      <c r="D26" s="360"/>
      <c r="E26" s="360"/>
      <c r="F26" s="360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209"/>
    </row>
    <row r="27" spans="1:34" ht="13.5" customHeight="1" thickBot="1" x14ac:dyDescent="0.2">
      <c r="A27" s="382"/>
      <c r="B27" s="383"/>
      <c r="C27" s="383"/>
      <c r="D27" s="383"/>
      <c r="E27" s="383"/>
      <c r="F27" s="38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62"/>
    </row>
    <row r="28" spans="1:34" ht="12" customHeight="1" x14ac:dyDescent="0.15">
      <c r="A28" s="254" t="s">
        <v>58</v>
      </c>
      <c r="B28" s="254"/>
      <c r="C28" s="254"/>
      <c r="D28" s="254"/>
      <c r="E28" s="254"/>
      <c r="F28" s="25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thickBot="1" x14ac:dyDescent="0.2">
      <c r="A29" s="255"/>
      <c r="B29" s="255"/>
      <c r="C29" s="255"/>
      <c r="D29" s="255"/>
      <c r="E29" s="255"/>
      <c r="F29" s="25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0.5" customHeight="1" x14ac:dyDescent="0.15">
      <c r="A30" s="240" t="s">
        <v>34</v>
      </c>
      <c r="B30" s="225"/>
      <c r="C30" s="365" t="s">
        <v>27</v>
      </c>
      <c r="D30" s="365"/>
      <c r="E30" s="365"/>
      <c r="F30" s="365"/>
      <c r="G30" s="365"/>
      <c r="H30" s="365"/>
      <c r="I30" s="365"/>
      <c r="J30" s="225" t="s">
        <v>4</v>
      </c>
      <c r="K30" s="225"/>
      <c r="L30" s="181" t="s">
        <v>380</v>
      </c>
      <c r="M30" s="181"/>
      <c r="N30" s="181"/>
      <c r="O30" s="181"/>
      <c r="P30" s="181"/>
      <c r="Q30" s="181"/>
      <c r="R30" s="225" t="s">
        <v>34</v>
      </c>
      <c r="S30" s="225"/>
      <c r="T30" s="365" t="s">
        <v>27</v>
      </c>
      <c r="U30" s="365"/>
      <c r="V30" s="365"/>
      <c r="W30" s="365"/>
      <c r="X30" s="365"/>
      <c r="Y30" s="365"/>
      <c r="Z30" s="365"/>
      <c r="AA30" s="225" t="s">
        <v>4</v>
      </c>
      <c r="AB30" s="225"/>
      <c r="AC30" s="181" t="s">
        <v>380</v>
      </c>
      <c r="AD30" s="181"/>
      <c r="AE30" s="181"/>
      <c r="AF30" s="181"/>
      <c r="AG30" s="181"/>
      <c r="AH30" s="182"/>
    </row>
    <row r="31" spans="1:34" ht="10.5" customHeight="1" x14ac:dyDescent="0.15">
      <c r="A31" s="227"/>
      <c r="B31" s="88"/>
      <c r="C31" s="366"/>
      <c r="D31" s="366"/>
      <c r="E31" s="366"/>
      <c r="F31" s="366"/>
      <c r="G31" s="366"/>
      <c r="H31" s="366"/>
      <c r="I31" s="366"/>
      <c r="J31" s="88"/>
      <c r="K31" s="88"/>
      <c r="L31" s="105"/>
      <c r="M31" s="105"/>
      <c r="N31" s="105"/>
      <c r="O31" s="105"/>
      <c r="P31" s="105"/>
      <c r="Q31" s="105"/>
      <c r="R31" s="88"/>
      <c r="S31" s="88"/>
      <c r="T31" s="366"/>
      <c r="U31" s="366"/>
      <c r="V31" s="366"/>
      <c r="W31" s="366"/>
      <c r="X31" s="366"/>
      <c r="Y31" s="366"/>
      <c r="Z31" s="366"/>
      <c r="AA31" s="88"/>
      <c r="AB31" s="88"/>
      <c r="AC31" s="105"/>
      <c r="AD31" s="105"/>
      <c r="AE31" s="105"/>
      <c r="AF31" s="105"/>
      <c r="AG31" s="105"/>
      <c r="AH31" s="183"/>
    </row>
    <row r="32" spans="1:34" ht="13.5" customHeight="1" x14ac:dyDescent="0.15">
      <c r="A32" s="227">
        <v>1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105"/>
      <c r="M32" s="105"/>
      <c r="N32" s="105"/>
      <c r="O32" s="105"/>
      <c r="P32" s="105"/>
      <c r="Q32" s="105"/>
      <c r="R32" s="88">
        <v>3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105"/>
      <c r="AD32" s="105"/>
      <c r="AE32" s="105"/>
      <c r="AF32" s="105"/>
      <c r="AG32" s="105"/>
      <c r="AH32" s="183"/>
    </row>
    <row r="33" spans="1:34" ht="13.5" customHeight="1" x14ac:dyDescent="0.15">
      <c r="A33" s="2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105"/>
      <c r="M33" s="105"/>
      <c r="N33" s="105"/>
      <c r="O33" s="105"/>
      <c r="P33" s="105"/>
      <c r="Q33" s="105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105"/>
      <c r="AD33" s="105"/>
      <c r="AE33" s="105"/>
      <c r="AF33" s="105"/>
      <c r="AG33" s="105"/>
      <c r="AH33" s="183"/>
    </row>
    <row r="34" spans="1:34" ht="13.5" customHeight="1" x14ac:dyDescent="0.15">
      <c r="A34" s="227">
        <v>2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105"/>
      <c r="M34" s="105"/>
      <c r="N34" s="105"/>
      <c r="O34" s="105"/>
      <c r="P34" s="105"/>
      <c r="Q34" s="105"/>
      <c r="R34" s="88">
        <v>4</v>
      </c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105"/>
      <c r="AD34" s="105"/>
      <c r="AE34" s="105"/>
      <c r="AF34" s="105"/>
      <c r="AG34" s="105"/>
      <c r="AH34" s="183"/>
    </row>
    <row r="35" spans="1:34" ht="13.5" customHeight="1" thickBot="1" x14ac:dyDescent="0.2">
      <c r="A35" s="261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368"/>
      <c r="M35" s="368"/>
      <c r="N35" s="368"/>
      <c r="O35" s="368"/>
      <c r="P35" s="368"/>
      <c r="Q35" s="368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368"/>
      <c r="AD35" s="368"/>
      <c r="AE35" s="368"/>
      <c r="AF35" s="368"/>
      <c r="AG35" s="368"/>
      <c r="AH35" s="369"/>
    </row>
    <row r="36" spans="1:34" ht="12" customHeight="1" x14ac:dyDescent="0.15">
      <c r="A36" s="254" t="s">
        <v>36</v>
      </c>
      <c r="B36" s="254"/>
      <c r="C36" s="254"/>
      <c r="D36" s="254"/>
      <c r="E36" s="254"/>
      <c r="F36" s="25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thickBot="1" x14ac:dyDescent="0.2">
      <c r="A37" s="255"/>
      <c r="B37" s="255"/>
      <c r="C37" s="255"/>
      <c r="D37" s="255"/>
      <c r="E37" s="255"/>
      <c r="F37" s="25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1.25" customHeight="1" x14ac:dyDescent="0.15">
      <c r="A38" s="240" t="s">
        <v>34</v>
      </c>
      <c r="B38" s="225"/>
      <c r="C38" s="225"/>
      <c r="D38" s="225"/>
      <c r="E38" s="225"/>
      <c r="F38" s="225"/>
      <c r="G38" s="365" t="s">
        <v>27</v>
      </c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7" t="s">
        <v>4</v>
      </c>
      <c r="S38" s="367"/>
      <c r="T38" s="367"/>
      <c r="U38" s="367"/>
      <c r="V38" s="367"/>
      <c r="W38" s="225" t="s">
        <v>11</v>
      </c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6"/>
    </row>
    <row r="39" spans="1:34" ht="10.5" customHeight="1" x14ac:dyDescent="0.15">
      <c r="A39" s="227"/>
      <c r="B39" s="88"/>
      <c r="C39" s="88"/>
      <c r="D39" s="88"/>
      <c r="E39" s="88"/>
      <c r="F39" s="88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0"/>
      <c r="S39" s="360"/>
      <c r="T39" s="360"/>
      <c r="U39" s="360"/>
      <c r="V39" s="360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209"/>
    </row>
    <row r="40" spans="1:34" ht="13.5" customHeight="1" x14ac:dyDescent="0.15">
      <c r="A40" s="227">
        <v>1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209"/>
    </row>
    <row r="41" spans="1:34" ht="13.5" customHeight="1" x14ac:dyDescent="0.15">
      <c r="A41" s="22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209"/>
    </row>
    <row r="42" spans="1:34" ht="13.5" customHeight="1" x14ac:dyDescent="0.15">
      <c r="A42" s="227">
        <v>2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209"/>
    </row>
    <row r="43" spans="1:34" ht="13.5" customHeight="1" x14ac:dyDescent="0.15">
      <c r="A43" s="22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209"/>
    </row>
    <row r="44" spans="1:34" ht="13.5" customHeight="1" x14ac:dyDescent="0.15">
      <c r="A44" s="227">
        <v>3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209"/>
    </row>
    <row r="45" spans="1:34" ht="13.5" customHeight="1" x14ac:dyDescent="0.15">
      <c r="A45" s="22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209"/>
    </row>
    <row r="46" spans="1:34" ht="13.5" customHeight="1" x14ac:dyDescent="0.15">
      <c r="A46" s="359" t="s">
        <v>35</v>
      </c>
      <c r="B46" s="360"/>
      <c r="C46" s="360"/>
      <c r="D46" s="360"/>
      <c r="E46" s="360"/>
      <c r="F46" s="360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209"/>
    </row>
    <row r="47" spans="1:34" ht="13.5" customHeight="1" x14ac:dyDescent="0.15">
      <c r="A47" s="359"/>
      <c r="B47" s="360"/>
      <c r="C47" s="360"/>
      <c r="D47" s="360"/>
      <c r="E47" s="360"/>
      <c r="F47" s="360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209"/>
    </row>
    <row r="48" spans="1:34" ht="13.5" customHeight="1" x14ac:dyDescent="0.15">
      <c r="A48" s="359" t="s">
        <v>35</v>
      </c>
      <c r="B48" s="360"/>
      <c r="C48" s="360"/>
      <c r="D48" s="360"/>
      <c r="E48" s="360"/>
      <c r="F48" s="360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209"/>
    </row>
    <row r="49" spans="1:34" ht="13.5" customHeight="1" thickBot="1" x14ac:dyDescent="0.2">
      <c r="A49" s="382"/>
      <c r="B49" s="383"/>
      <c r="C49" s="383"/>
      <c r="D49" s="383"/>
      <c r="E49" s="383"/>
      <c r="F49" s="38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62"/>
    </row>
    <row r="50" spans="1:34" ht="12" customHeight="1" x14ac:dyDescent="0.15">
      <c r="A50" s="254" t="s">
        <v>37</v>
      </c>
      <c r="B50" s="254"/>
      <c r="C50" s="254"/>
      <c r="D50" s="254"/>
      <c r="E50" s="254"/>
      <c r="F50" s="25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" customHeight="1" thickBot="1" x14ac:dyDescent="0.2">
      <c r="A51" s="255"/>
      <c r="B51" s="255"/>
      <c r="C51" s="255"/>
      <c r="D51" s="255"/>
      <c r="E51" s="255"/>
      <c r="F51" s="25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" customHeight="1" x14ac:dyDescent="0.15">
      <c r="A52" s="240" t="s">
        <v>34</v>
      </c>
      <c r="B52" s="225"/>
      <c r="C52" s="365" t="s">
        <v>27</v>
      </c>
      <c r="D52" s="365"/>
      <c r="E52" s="365"/>
      <c r="F52" s="365"/>
      <c r="G52" s="365"/>
      <c r="H52" s="365"/>
      <c r="I52" s="365"/>
      <c r="J52" s="225" t="s">
        <v>4</v>
      </c>
      <c r="K52" s="225"/>
      <c r="L52" s="181" t="s">
        <v>380</v>
      </c>
      <c r="M52" s="181"/>
      <c r="N52" s="181"/>
      <c r="O52" s="181"/>
      <c r="P52" s="181"/>
      <c r="Q52" s="181"/>
      <c r="R52" s="225" t="s">
        <v>34</v>
      </c>
      <c r="S52" s="225"/>
      <c r="T52" s="365" t="s">
        <v>27</v>
      </c>
      <c r="U52" s="365"/>
      <c r="V52" s="365"/>
      <c r="W52" s="365"/>
      <c r="X52" s="365"/>
      <c r="Y52" s="365"/>
      <c r="Z52" s="365"/>
      <c r="AA52" s="225" t="s">
        <v>4</v>
      </c>
      <c r="AB52" s="225"/>
      <c r="AC52" s="181" t="s">
        <v>380</v>
      </c>
      <c r="AD52" s="181"/>
      <c r="AE52" s="181"/>
      <c r="AF52" s="181"/>
      <c r="AG52" s="181"/>
      <c r="AH52" s="182"/>
    </row>
    <row r="53" spans="1:34" ht="11.25" customHeight="1" x14ac:dyDescent="0.15">
      <c r="A53" s="227"/>
      <c r="B53" s="88"/>
      <c r="C53" s="366"/>
      <c r="D53" s="366"/>
      <c r="E53" s="366"/>
      <c r="F53" s="366"/>
      <c r="G53" s="366"/>
      <c r="H53" s="366"/>
      <c r="I53" s="366"/>
      <c r="J53" s="88"/>
      <c r="K53" s="88"/>
      <c r="L53" s="105"/>
      <c r="M53" s="105"/>
      <c r="N53" s="105"/>
      <c r="O53" s="105"/>
      <c r="P53" s="105"/>
      <c r="Q53" s="105"/>
      <c r="R53" s="88"/>
      <c r="S53" s="88"/>
      <c r="T53" s="366"/>
      <c r="U53" s="366"/>
      <c r="V53" s="366"/>
      <c r="W53" s="366"/>
      <c r="X53" s="366"/>
      <c r="Y53" s="366"/>
      <c r="Z53" s="366"/>
      <c r="AA53" s="88"/>
      <c r="AB53" s="88"/>
      <c r="AC53" s="105"/>
      <c r="AD53" s="105"/>
      <c r="AE53" s="105"/>
      <c r="AF53" s="105"/>
      <c r="AG53" s="105"/>
      <c r="AH53" s="183"/>
    </row>
    <row r="54" spans="1:34" ht="13.5" customHeight="1" x14ac:dyDescent="0.15">
      <c r="A54" s="227">
        <v>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105"/>
      <c r="M54" s="105"/>
      <c r="N54" s="105"/>
      <c r="O54" s="105"/>
      <c r="P54" s="105"/>
      <c r="Q54" s="105"/>
      <c r="R54" s="88">
        <v>3</v>
      </c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105"/>
      <c r="AD54" s="105"/>
      <c r="AE54" s="105"/>
      <c r="AF54" s="105"/>
      <c r="AG54" s="105"/>
      <c r="AH54" s="183"/>
    </row>
    <row r="55" spans="1:34" ht="13.5" customHeight="1" x14ac:dyDescent="0.15">
      <c r="A55" s="22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105"/>
      <c r="M55" s="105"/>
      <c r="N55" s="105"/>
      <c r="O55" s="105"/>
      <c r="P55" s="105"/>
      <c r="Q55" s="105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105"/>
      <c r="AD55" s="105"/>
      <c r="AE55" s="105"/>
      <c r="AF55" s="105"/>
      <c r="AG55" s="105"/>
      <c r="AH55" s="183"/>
    </row>
    <row r="56" spans="1:34" ht="13.5" customHeight="1" x14ac:dyDescent="0.15">
      <c r="A56" s="227">
        <v>2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105"/>
      <c r="M56" s="105"/>
      <c r="N56" s="105"/>
      <c r="O56" s="105"/>
      <c r="P56" s="105"/>
      <c r="Q56" s="105"/>
      <c r="R56" s="88">
        <v>4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105"/>
      <c r="AD56" s="105"/>
      <c r="AE56" s="105"/>
      <c r="AF56" s="105"/>
      <c r="AG56" s="105"/>
      <c r="AH56" s="183"/>
    </row>
    <row r="57" spans="1:34" ht="13.5" customHeight="1" thickBot="1" x14ac:dyDescent="0.2">
      <c r="A57" s="261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368"/>
      <c r="M57" s="368"/>
      <c r="N57" s="368"/>
      <c r="O57" s="368"/>
      <c r="P57" s="368"/>
      <c r="Q57" s="368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368"/>
      <c r="AD57" s="368"/>
      <c r="AE57" s="368"/>
      <c r="AF57" s="368"/>
      <c r="AG57" s="368"/>
      <c r="AH57" s="369"/>
    </row>
    <row r="58" spans="1:34" ht="17.2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9"/>
      <c r="M58" s="9"/>
      <c r="N58" s="9"/>
      <c r="O58" s="9"/>
      <c r="P58" s="9"/>
      <c r="Q58" s="9"/>
      <c r="R58" s="1"/>
      <c r="S58" s="1"/>
      <c r="T58" s="384" t="s">
        <v>413</v>
      </c>
      <c r="U58" s="384"/>
      <c r="V58" s="384"/>
      <c r="W58" s="384"/>
      <c r="X58" s="384"/>
      <c r="Y58" s="384"/>
      <c r="Z58" s="384"/>
      <c r="AA58" s="384"/>
      <c r="AB58" s="384"/>
      <c r="AC58" s="384"/>
      <c r="AD58" s="384"/>
      <c r="AE58" s="384"/>
      <c r="AF58" s="384"/>
      <c r="AG58" s="384"/>
      <c r="AH58" s="384"/>
    </row>
    <row r="59" spans="1:34" s="10" customFormat="1" x14ac:dyDescent="0.15">
      <c r="C59" s="94" t="s">
        <v>7</v>
      </c>
      <c r="D59" s="94"/>
      <c r="E59" s="94"/>
    </row>
    <row r="60" spans="1:34" s="10" customFormat="1" ht="12" customHeight="1" x14ac:dyDescent="0.15">
      <c r="F60" s="184"/>
      <c r="G60" s="185"/>
      <c r="H60" s="185"/>
      <c r="I60" s="200"/>
      <c r="J60" s="94" t="s">
        <v>20</v>
      </c>
      <c r="K60" s="94"/>
      <c r="M60" s="94" t="s">
        <v>25</v>
      </c>
      <c r="N60" s="94"/>
      <c r="O60" s="94" t="s">
        <v>373</v>
      </c>
      <c r="P60" s="94"/>
      <c r="Q60" s="94"/>
      <c r="R60" s="94" t="s">
        <v>28</v>
      </c>
      <c r="S60" s="94"/>
      <c r="T60" s="184">
        <f>F60*700</f>
        <v>0</v>
      </c>
      <c r="U60" s="185"/>
      <c r="V60" s="185"/>
      <c r="W60" s="185"/>
      <c r="X60" s="185"/>
      <c r="Y60" s="185"/>
      <c r="Z60" s="185"/>
      <c r="AA60" s="200"/>
      <c r="AB60" s="94" t="s">
        <v>8</v>
      </c>
      <c r="AC60" s="94"/>
    </row>
    <row r="61" spans="1:34" s="10" customFormat="1" ht="12" customHeight="1" x14ac:dyDescent="0.15">
      <c r="F61" s="176"/>
      <c r="G61" s="177"/>
      <c r="H61" s="177"/>
      <c r="I61" s="178"/>
      <c r="J61" s="94"/>
      <c r="K61" s="94"/>
      <c r="M61" s="94"/>
      <c r="N61" s="94"/>
      <c r="O61" s="94"/>
      <c r="P61" s="94"/>
      <c r="Q61" s="94"/>
      <c r="R61" s="94"/>
      <c r="S61" s="94"/>
      <c r="T61" s="176"/>
      <c r="U61" s="177"/>
      <c r="V61" s="177"/>
      <c r="W61" s="177"/>
      <c r="X61" s="177"/>
      <c r="Y61" s="177"/>
      <c r="Z61" s="177"/>
      <c r="AA61" s="178"/>
      <c r="AB61" s="94"/>
      <c r="AC61" s="94"/>
    </row>
    <row r="62" spans="1:34" ht="9.75" customHeight="1" x14ac:dyDescent="0.15"/>
    <row r="63" spans="1:34" ht="9.75" customHeight="1" x14ac:dyDescent="0.15">
      <c r="B63" s="83" t="s">
        <v>59</v>
      </c>
      <c r="C63" s="83"/>
      <c r="D63" s="83"/>
      <c r="E63" s="83"/>
      <c r="F63" s="83"/>
      <c r="G63" s="83"/>
      <c r="H63" s="83"/>
      <c r="I63" s="83"/>
      <c r="J63" s="83"/>
      <c r="K63" s="83"/>
      <c r="L63" s="388" t="s">
        <v>9</v>
      </c>
      <c r="M63" s="388"/>
      <c r="N63" s="388"/>
      <c r="O63" s="83" t="s">
        <v>60</v>
      </c>
      <c r="P63" s="83"/>
      <c r="Q63" s="4"/>
      <c r="R63" s="4"/>
      <c r="S63" s="4"/>
      <c r="T63" s="4"/>
      <c r="U63" s="4"/>
      <c r="V63" s="4"/>
      <c r="X63" s="4"/>
    </row>
    <row r="64" spans="1:34" ht="9.75" customHeight="1" x14ac:dyDescent="0.15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388"/>
      <c r="M64" s="388"/>
      <c r="N64" s="388"/>
      <c r="O64" s="83"/>
      <c r="P64" s="83"/>
      <c r="Q64" s="4"/>
      <c r="R64" s="4"/>
      <c r="S64" s="4"/>
      <c r="T64" s="4"/>
      <c r="U64" s="4"/>
      <c r="V64" s="4"/>
      <c r="W64" s="4"/>
      <c r="X64" s="4"/>
    </row>
    <row r="65" spans="1:34" ht="9.75" customHeight="1" x14ac:dyDescent="0.15">
      <c r="B65" s="370" t="s">
        <v>434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</row>
    <row r="66" spans="1:34" ht="9.75" customHeight="1" x14ac:dyDescent="0.15"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</row>
    <row r="67" spans="1:34" ht="9.75" customHeight="1" x14ac:dyDescent="0.15">
      <c r="A67" s="363" t="s">
        <v>362</v>
      </c>
      <c r="B67" s="363"/>
      <c r="C67" s="363">
        <f>入力シート!B1</f>
        <v>6</v>
      </c>
      <c r="D67" s="363"/>
      <c r="E67" s="363" t="s">
        <v>67</v>
      </c>
      <c r="F67" s="363"/>
      <c r="G67" s="363"/>
      <c r="H67" s="363"/>
      <c r="I67" s="363" t="s">
        <v>61</v>
      </c>
      <c r="J67" s="363"/>
      <c r="K67" s="363"/>
      <c r="L67" s="363"/>
      <c r="M67" s="363"/>
      <c r="N67" s="363" t="s">
        <v>62</v>
      </c>
      <c r="O67" s="363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ht="9.75" customHeight="1" x14ac:dyDescent="0.15">
      <c r="A68" s="363"/>
      <c r="B68" s="363"/>
      <c r="C68" s="363"/>
      <c r="D68" s="363"/>
      <c r="E68" s="363"/>
      <c r="F68" s="364"/>
      <c r="G68" s="364"/>
      <c r="H68" s="364"/>
      <c r="I68" s="363"/>
      <c r="J68" s="363"/>
      <c r="K68" s="364"/>
      <c r="L68" s="364"/>
      <c r="M68" s="364"/>
      <c r="N68" s="363"/>
      <c r="O68" s="36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ht="9.75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ht="9.75" customHeight="1" x14ac:dyDescent="0.15">
      <c r="A70" s="29"/>
      <c r="B70" s="29"/>
      <c r="C70" s="29"/>
      <c r="D70" s="29"/>
      <c r="E70" s="385" t="str">
        <f>IF(入力シート!B3="","",INDEX(入力シート!$G$2:$L$100,MATCH(入力シート!$B$3,入力シート!$G$2:$G$100,0),4))</f>
        <v/>
      </c>
      <c r="F70" s="385"/>
      <c r="G70" s="385"/>
      <c r="H70" s="385"/>
      <c r="I70" s="385"/>
      <c r="J70" s="385"/>
      <c r="K70" s="385"/>
      <c r="L70" s="36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70" s="363"/>
      <c r="N70" s="363"/>
      <c r="O70" s="363"/>
      <c r="P70" s="363"/>
      <c r="Q70" s="363"/>
      <c r="R70" s="363"/>
      <c r="S70" s="363"/>
      <c r="T70" s="363"/>
      <c r="U70" s="363"/>
      <c r="V70" s="363" t="s">
        <v>30</v>
      </c>
      <c r="W70" s="363"/>
      <c r="X70" s="363"/>
      <c r="Y70" s="363" t="str">
        <f>IF(入力シート!B4="","",入力シート!B4)</f>
        <v/>
      </c>
      <c r="Z70" s="363"/>
      <c r="AA70" s="363"/>
      <c r="AB70" s="363"/>
      <c r="AC70" s="363"/>
      <c r="AD70" s="363"/>
      <c r="AE70" s="363"/>
      <c r="AF70" s="36"/>
      <c r="AG70" s="386" t="s">
        <v>99</v>
      </c>
      <c r="AH70" s="387"/>
    </row>
    <row r="71" spans="1:34" ht="9.75" customHeight="1" x14ac:dyDescent="0.15">
      <c r="A71" s="29"/>
      <c r="B71" s="29"/>
      <c r="C71" s="29"/>
      <c r="D71" s="29"/>
      <c r="E71" s="385"/>
      <c r="F71" s="385"/>
      <c r="G71" s="385"/>
      <c r="H71" s="385"/>
      <c r="I71" s="385"/>
      <c r="J71" s="385"/>
      <c r="K71" s="385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3"/>
      <c r="W71" s="363"/>
      <c r="X71" s="363"/>
      <c r="Y71" s="364"/>
      <c r="Z71" s="364"/>
      <c r="AA71" s="364"/>
      <c r="AB71" s="364"/>
      <c r="AC71" s="364"/>
      <c r="AD71" s="364"/>
      <c r="AE71" s="364"/>
      <c r="AF71" s="36"/>
      <c r="AG71" s="214"/>
      <c r="AH71" s="216"/>
    </row>
    <row r="72" spans="1:34" ht="9.75" customHeight="1" x14ac:dyDescent="0.15"/>
    <row r="73" spans="1:34" ht="9.75" customHeight="1" x14ac:dyDescent="0.15"/>
    <row r="74" spans="1:34" ht="9.75" customHeight="1" x14ac:dyDescent="0.15"/>
    <row r="75" spans="1:34" ht="9.75" customHeight="1" x14ac:dyDescent="0.15"/>
    <row r="76" spans="1:34" ht="9.75" customHeight="1" x14ac:dyDescent="0.15"/>
    <row r="77" spans="1:34" ht="9.75" customHeight="1" x14ac:dyDescent="0.15"/>
    <row r="78" spans="1:34" ht="9.75" customHeight="1" x14ac:dyDescent="0.15"/>
    <row r="79" spans="1:34" ht="9.75" customHeight="1" x14ac:dyDescent="0.15"/>
    <row r="80" spans="1:34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</sheetData>
  <mergeCells count="145">
    <mergeCell ref="X3:AG4"/>
    <mergeCell ref="E70:K71"/>
    <mergeCell ref="G8:R9"/>
    <mergeCell ref="S8:T9"/>
    <mergeCell ref="U8:AH9"/>
    <mergeCell ref="AG70:AH71"/>
    <mergeCell ref="C59:E59"/>
    <mergeCell ref="F60:I61"/>
    <mergeCell ref="J60:K61"/>
    <mergeCell ref="M60:N61"/>
    <mergeCell ref="F67:H68"/>
    <mergeCell ref="I67:J68"/>
    <mergeCell ref="K67:M68"/>
    <mergeCell ref="N67:O68"/>
    <mergeCell ref="B63:K64"/>
    <mergeCell ref="L63:N64"/>
    <mergeCell ref="A67:B68"/>
    <mergeCell ref="C67:D68"/>
    <mergeCell ref="E67:E68"/>
    <mergeCell ref="A56:B57"/>
    <mergeCell ref="C56:I57"/>
    <mergeCell ref="O60:Q61"/>
    <mergeCell ref="R60:S61"/>
    <mergeCell ref="T60:AA61"/>
    <mergeCell ref="O63:P64"/>
    <mergeCell ref="A54:B55"/>
    <mergeCell ref="C54:I55"/>
    <mergeCell ref="L52:Q53"/>
    <mergeCell ref="R52:S53"/>
    <mergeCell ref="A48:F49"/>
    <mergeCell ref="G48:Q49"/>
    <mergeCell ref="AA56:AB57"/>
    <mergeCell ref="AB60:AC61"/>
    <mergeCell ref="AC56:AH57"/>
    <mergeCell ref="AC54:AH55"/>
    <mergeCell ref="J56:K57"/>
    <mergeCell ref="L56:Q57"/>
    <mergeCell ref="AA52:AB53"/>
    <mergeCell ref="R48:V49"/>
    <mergeCell ref="R54:S55"/>
    <mergeCell ref="T54:Z55"/>
    <mergeCell ref="AA54:AB55"/>
    <mergeCell ref="J54:K55"/>
    <mergeCell ref="L54:Q55"/>
    <mergeCell ref="R56:S57"/>
    <mergeCell ref="T56:Z57"/>
    <mergeCell ref="J52:K53"/>
    <mergeCell ref="T58:AH58"/>
    <mergeCell ref="G44:Q45"/>
    <mergeCell ref="R44:V45"/>
    <mergeCell ref="A52:B53"/>
    <mergeCell ref="T52:Z53"/>
    <mergeCell ref="W44:AH45"/>
    <mergeCell ref="A42:F43"/>
    <mergeCell ref="G42:Q43"/>
    <mergeCell ref="R42:V43"/>
    <mergeCell ref="W42:AH43"/>
    <mergeCell ref="A46:F47"/>
    <mergeCell ref="G46:Q47"/>
    <mergeCell ref="R46:V47"/>
    <mergeCell ref="W46:AH47"/>
    <mergeCell ref="C52:I53"/>
    <mergeCell ref="AC52:AH53"/>
    <mergeCell ref="A40:F41"/>
    <mergeCell ref="G40:Q41"/>
    <mergeCell ref="R40:V41"/>
    <mergeCell ref="W40:AH41"/>
    <mergeCell ref="C1:AC2"/>
    <mergeCell ref="A50:F51"/>
    <mergeCell ref="W48:AH49"/>
    <mergeCell ref="A28:F29"/>
    <mergeCell ref="A30:B31"/>
    <mergeCell ref="C30:I31"/>
    <mergeCell ref="A24:F25"/>
    <mergeCell ref="G24:Q25"/>
    <mergeCell ref="A3:F4"/>
    <mergeCell ref="I3:U4"/>
    <mergeCell ref="A16:F17"/>
    <mergeCell ref="A12:F13"/>
    <mergeCell ref="G16:Q17"/>
    <mergeCell ref="L32:Q33"/>
    <mergeCell ref="W18:AH19"/>
    <mergeCell ref="A26:F27"/>
    <mergeCell ref="G26:Q27"/>
    <mergeCell ref="R26:V27"/>
    <mergeCell ref="W26:AH27"/>
    <mergeCell ref="A44:F45"/>
    <mergeCell ref="A6:F7"/>
    <mergeCell ref="G6:R7"/>
    <mergeCell ref="S6:X7"/>
    <mergeCell ref="Y6:AH7"/>
    <mergeCell ref="A32:B33"/>
    <mergeCell ref="A34:B35"/>
    <mergeCell ref="C34:I35"/>
    <mergeCell ref="G20:Q21"/>
    <mergeCell ref="R16:V17"/>
    <mergeCell ref="R20:V21"/>
    <mergeCell ref="W20:AH21"/>
    <mergeCell ref="A22:F23"/>
    <mergeCell ref="G22:Q23"/>
    <mergeCell ref="W16:AH17"/>
    <mergeCell ref="A18:F19"/>
    <mergeCell ref="R24:V25"/>
    <mergeCell ref="R22:V23"/>
    <mergeCell ref="W22:AH23"/>
    <mergeCell ref="W24:AH25"/>
    <mergeCell ref="AA30:AB31"/>
    <mergeCell ref="T32:Z33"/>
    <mergeCell ref="C32:I33"/>
    <mergeCell ref="A8:F9"/>
    <mergeCell ref="A20:F21"/>
    <mergeCell ref="L70:U71"/>
    <mergeCell ref="Y70:AE71"/>
    <mergeCell ref="T30:Z31"/>
    <mergeCell ref="V70:X71"/>
    <mergeCell ref="AA32:AB33"/>
    <mergeCell ref="R38:V39"/>
    <mergeCell ref="L30:Q31"/>
    <mergeCell ref="R30:S31"/>
    <mergeCell ref="J30:K31"/>
    <mergeCell ref="R32:S33"/>
    <mergeCell ref="AA34:AB35"/>
    <mergeCell ref="AC34:AH35"/>
    <mergeCell ref="J34:K35"/>
    <mergeCell ref="L34:Q35"/>
    <mergeCell ref="R34:S35"/>
    <mergeCell ref="T34:Z35"/>
    <mergeCell ref="J32:K33"/>
    <mergeCell ref="AC32:AH33"/>
    <mergeCell ref="AC30:AH31"/>
    <mergeCell ref="B65:AH66"/>
    <mergeCell ref="A36:F37"/>
    <mergeCell ref="A38:F39"/>
    <mergeCell ref="G38:Q39"/>
    <mergeCell ref="W38:AH39"/>
    <mergeCell ref="U10:AH11"/>
    <mergeCell ref="U12:AH13"/>
    <mergeCell ref="G18:Q19"/>
    <mergeCell ref="A10:F11"/>
    <mergeCell ref="G10:R11"/>
    <mergeCell ref="S10:T11"/>
    <mergeCell ref="G12:R13"/>
    <mergeCell ref="S12:T13"/>
    <mergeCell ref="A14:F15"/>
    <mergeCell ref="R18:V19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9F314-C907-4190-A321-2B68FA666ABE}">
  <dimension ref="A1:BW85"/>
  <sheetViews>
    <sheetView workbookViewId="0">
      <selection activeCell="BF4" sqref="BF4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2" t="str">
        <f>"令和"&amp;入力シート!B1&amp;"年度　第"&amp;入力シート!B2&amp;"回　　佐賀県中学校総合体育大会"</f>
        <v>令和6年度　第61回　　佐賀県中学校総合体育大会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75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389</v>
      </c>
    </row>
    <row r="4" spans="1:75" ht="13.5" customHeight="1" x14ac:dyDescent="0.15">
      <c r="A4" s="66"/>
      <c r="B4" s="66"/>
      <c r="C4" s="208" t="s">
        <v>12</v>
      </c>
      <c r="D4" s="208"/>
      <c r="E4" s="208"/>
      <c r="F4" s="208"/>
      <c r="G4" s="208"/>
      <c r="H4" s="208"/>
      <c r="I4" s="208"/>
      <c r="J4" s="162" t="s">
        <v>383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386</v>
      </c>
    </row>
    <row r="5" spans="1:75" x14ac:dyDescent="0.15">
      <c r="C5" s="208"/>
      <c r="D5" s="208"/>
      <c r="E5" s="208"/>
      <c r="F5" s="208"/>
      <c r="G5" s="208"/>
      <c r="H5" s="208"/>
      <c r="I5" s="2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BW5" t="s">
        <v>387</v>
      </c>
    </row>
    <row r="6" spans="1:75" ht="13.5" customHeight="1" x14ac:dyDescent="0.15">
      <c r="C6" s="202" t="s">
        <v>407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60"/>
      <c r="S6" s="208" t="s">
        <v>449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60"/>
      <c r="AX6" s="60"/>
      <c r="AY6" s="60"/>
      <c r="AZ6" s="69"/>
      <c r="BA6" s="69"/>
      <c r="BB6" s="69"/>
      <c r="BC6" s="69"/>
      <c r="BD6" s="69"/>
      <c r="BE6" s="69"/>
      <c r="BW6" t="s">
        <v>388</v>
      </c>
    </row>
    <row r="7" spans="1:75" ht="13.5" customHeight="1" x14ac:dyDescent="0.15"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60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19" t="s">
        <v>57</v>
      </c>
      <c r="B9" s="220"/>
      <c r="C9" s="220"/>
      <c r="D9" s="220"/>
      <c r="E9" s="220"/>
      <c r="F9" s="220"/>
      <c r="G9" s="220"/>
      <c r="H9" s="221"/>
      <c r="I9" s="21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211" t="s">
        <v>381</v>
      </c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7"/>
    </row>
    <row r="10" spans="1:75" ht="13.5" customHeight="1" x14ac:dyDescent="0.15">
      <c r="A10" s="222"/>
      <c r="B10" s="223"/>
      <c r="C10" s="223"/>
      <c r="D10" s="223"/>
      <c r="E10" s="223"/>
      <c r="F10" s="223"/>
      <c r="G10" s="223"/>
      <c r="H10" s="224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6"/>
      <c r="AB10" s="214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214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8"/>
    </row>
    <row r="11" spans="1:75" x14ac:dyDescent="0.15">
      <c r="A11" s="210" t="s">
        <v>384</v>
      </c>
      <c r="B11" s="84"/>
      <c r="C11" s="84"/>
      <c r="D11" s="84"/>
      <c r="E11" s="84"/>
      <c r="F11" s="84"/>
      <c r="G11" s="84"/>
      <c r="H11" s="8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4" t="s">
        <v>385</v>
      </c>
      <c r="U11" s="84"/>
      <c r="V11" s="84"/>
      <c r="W11" s="84"/>
      <c r="X11" s="84"/>
      <c r="Y11" s="84"/>
      <c r="Z11" s="84"/>
      <c r="AA11" s="84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4" t="s">
        <v>371</v>
      </c>
      <c r="AN11" s="84"/>
      <c r="AO11" s="84"/>
      <c r="AP11" s="84"/>
      <c r="AQ11" s="84"/>
      <c r="AR11" s="84"/>
      <c r="AS11" s="84"/>
      <c r="AT11" s="84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209"/>
    </row>
    <row r="12" spans="1:75" x14ac:dyDescent="0.15">
      <c r="A12" s="210"/>
      <c r="B12" s="84"/>
      <c r="C12" s="84"/>
      <c r="D12" s="84"/>
      <c r="E12" s="84"/>
      <c r="F12" s="84"/>
      <c r="G12" s="84"/>
      <c r="H12" s="8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4"/>
      <c r="U12" s="84"/>
      <c r="V12" s="84"/>
      <c r="W12" s="84"/>
      <c r="X12" s="84"/>
      <c r="Y12" s="84"/>
      <c r="Z12" s="84"/>
      <c r="AA12" s="84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4"/>
      <c r="AN12" s="84"/>
      <c r="AO12" s="84"/>
      <c r="AP12" s="84"/>
      <c r="AQ12" s="84"/>
      <c r="AR12" s="84"/>
      <c r="AS12" s="84"/>
      <c r="AT12" s="84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209"/>
    </row>
    <row r="13" spans="1:75" ht="13.5" customHeight="1" x14ac:dyDescent="0.15">
      <c r="A13" s="210" t="s">
        <v>336</v>
      </c>
      <c r="B13" s="84"/>
      <c r="C13" s="84"/>
      <c r="D13" s="84"/>
      <c r="E13" s="84"/>
      <c r="F13" s="84"/>
      <c r="G13" s="84"/>
      <c r="H13" s="8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4" t="s">
        <v>336</v>
      </c>
      <c r="U13" s="84"/>
      <c r="V13" s="84"/>
      <c r="W13" s="84"/>
      <c r="X13" s="84"/>
      <c r="Y13" s="84"/>
      <c r="Z13" s="84"/>
      <c r="AA13" s="84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4" t="s">
        <v>336</v>
      </c>
      <c r="AN13" s="84"/>
      <c r="AO13" s="84"/>
      <c r="AP13" s="84"/>
      <c r="AQ13" s="84"/>
      <c r="AR13" s="84"/>
      <c r="AS13" s="84"/>
      <c r="AT13" s="84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209"/>
    </row>
    <row r="14" spans="1:75" x14ac:dyDescent="0.15">
      <c r="A14" s="210"/>
      <c r="B14" s="84"/>
      <c r="C14" s="84"/>
      <c r="D14" s="84"/>
      <c r="E14" s="84"/>
      <c r="F14" s="84"/>
      <c r="G14" s="84"/>
      <c r="H14" s="8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4"/>
      <c r="U14" s="84"/>
      <c r="V14" s="84"/>
      <c r="W14" s="84"/>
      <c r="X14" s="84"/>
      <c r="Y14" s="84"/>
      <c r="Z14" s="84"/>
      <c r="AA14" s="84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4"/>
      <c r="AN14" s="84"/>
      <c r="AO14" s="84"/>
      <c r="AP14" s="84"/>
      <c r="AQ14" s="84"/>
      <c r="AR14" s="84"/>
      <c r="AS14" s="84"/>
      <c r="AT14" s="84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09"/>
    </row>
    <row r="15" spans="1:75" x14ac:dyDescent="0.15">
      <c r="A15" s="210"/>
      <c r="B15" s="84"/>
      <c r="C15" s="84"/>
      <c r="D15" s="84"/>
      <c r="E15" s="84"/>
      <c r="F15" s="84"/>
      <c r="G15" s="84"/>
      <c r="H15" s="84"/>
      <c r="I15" s="88" t="s">
        <v>389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4"/>
      <c r="U15" s="84"/>
      <c r="V15" s="84"/>
      <c r="W15" s="84"/>
      <c r="X15" s="84"/>
      <c r="Y15" s="84"/>
      <c r="Z15" s="84"/>
      <c r="AA15" s="84"/>
      <c r="AB15" s="88" t="s">
        <v>389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4"/>
      <c r="AN15" s="84"/>
      <c r="AO15" s="84"/>
      <c r="AP15" s="84"/>
      <c r="AQ15" s="84"/>
      <c r="AR15" s="84"/>
      <c r="AS15" s="84"/>
      <c r="AT15" s="84"/>
      <c r="AU15" s="88" t="s">
        <v>389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209"/>
    </row>
    <row r="16" spans="1:75" ht="13.5" customHeight="1" x14ac:dyDescent="0.15">
      <c r="A16" s="210" t="s">
        <v>2</v>
      </c>
      <c r="B16" s="84"/>
      <c r="C16" s="84"/>
      <c r="D16" s="84"/>
      <c r="E16" s="84"/>
      <c r="F16" s="84"/>
      <c r="G16" s="84"/>
      <c r="H16" s="84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33" t="s">
        <v>5</v>
      </c>
      <c r="U16" s="234"/>
      <c r="V16" s="244"/>
      <c r="W16" s="228"/>
      <c r="X16" s="229"/>
      <c r="Y16" s="229"/>
      <c r="Z16" s="229"/>
      <c r="AA16" s="229"/>
      <c r="AB16" s="229"/>
      <c r="AC16" s="229"/>
      <c r="AD16" s="246"/>
      <c r="AE16" s="228" t="s">
        <v>338</v>
      </c>
      <c r="AF16" s="229"/>
      <c r="AG16" s="229"/>
      <c r="AH16" s="229"/>
      <c r="AI16" s="246"/>
      <c r="AJ16" s="228" t="s">
        <v>341</v>
      </c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30"/>
    </row>
    <row r="17" spans="1:57" x14ac:dyDescent="0.15">
      <c r="A17" s="210"/>
      <c r="B17" s="84"/>
      <c r="C17" s="84"/>
      <c r="D17" s="84"/>
      <c r="E17" s="84"/>
      <c r="F17" s="84"/>
      <c r="G17" s="84"/>
      <c r="H17" s="84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0"/>
      <c r="U17" s="251"/>
      <c r="V17" s="252"/>
      <c r="W17" s="231"/>
      <c r="X17" s="103"/>
      <c r="Y17" s="103"/>
      <c r="Z17" s="103"/>
      <c r="AA17" s="103"/>
      <c r="AB17" s="103"/>
      <c r="AC17" s="103"/>
      <c r="AD17" s="253"/>
      <c r="AE17" s="231"/>
      <c r="AF17" s="103"/>
      <c r="AG17" s="103"/>
      <c r="AH17" s="103"/>
      <c r="AI17" s="253"/>
      <c r="AJ17" s="23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232"/>
    </row>
    <row r="18" spans="1:57" ht="13.5" customHeight="1" x14ac:dyDescent="0.15">
      <c r="A18" s="210" t="s">
        <v>6</v>
      </c>
      <c r="B18" s="84"/>
      <c r="C18" s="84"/>
      <c r="D18" s="84"/>
      <c r="E18" s="84"/>
      <c r="F18" s="84"/>
      <c r="G18" s="84"/>
      <c r="H18" s="84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33" t="s">
        <v>5</v>
      </c>
      <c r="U18" s="234"/>
      <c r="V18" s="244"/>
      <c r="W18" s="228"/>
      <c r="X18" s="229"/>
      <c r="Y18" s="229"/>
      <c r="Z18" s="229"/>
      <c r="AA18" s="229"/>
      <c r="AB18" s="229"/>
      <c r="AC18" s="229"/>
      <c r="AD18" s="246"/>
      <c r="AE18" s="228" t="s">
        <v>338</v>
      </c>
      <c r="AF18" s="229"/>
      <c r="AG18" s="229"/>
      <c r="AH18" s="229"/>
      <c r="AI18" s="246"/>
      <c r="AJ18" s="233" t="s">
        <v>390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</row>
    <row r="19" spans="1:57" ht="14.25" thickBot="1" x14ac:dyDescent="0.2">
      <c r="A19" s="241"/>
      <c r="B19" s="242"/>
      <c r="C19" s="242"/>
      <c r="D19" s="242"/>
      <c r="E19" s="242"/>
      <c r="F19" s="242"/>
      <c r="G19" s="242"/>
      <c r="H19" s="242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36"/>
      <c r="U19" s="237"/>
      <c r="V19" s="245"/>
      <c r="W19" s="247"/>
      <c r="X19" s="248"/>
      <c r="Y19" s="248"/>
      <c r="Z19" s="248"/>
      <c r="AA19" s="248"/>
      <c r="AB19" s="248"/>
      <c r="AC19" s="248"/>
      <c r="AD19" s="249"/>
      <c r="AE19" s="247"/>
      <c r="AF19" s="248"/>
      <c r="AG19" s="248"/>
      <c r="AH19" s="248"/>
      <c r="AI19" s="249"/>
      <c r="AJ19" s="236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8"/>
    </row>
    <row r="20" spans="1:57" x14ac:dyDescent="0.15">
      <c r="A20" s="239" t="s">
        <v>409</v>
      </c>
      <c r="B20" s="239"/>
      <c r="C20" s="239"/>
      <c r="D20" s="239"/>
      <c r="E20" s="239"/>
      <c r="F20" s="239"/>
      <c r="G20" s="239"/>
      <c r="H20" s="239"/>
    </row>
    <row r="21" spans="1:57" ht="14.25" thickBot="1" x14ac:dyDescent="0.2">
      <c r="A21" s="107"/>
      <c r="B21" s="107"/>
      <c r="C21" s="107"/>
      <c r="D21" s="107"/>
      <c r="E21" s="107"/>
      <c r="F21" s="107"/>
      <c r="G21" s="107"/>
      <c r="H21" s="107"/>
    </row>
    <row r="22" spans="1:57" x14ac:dyDescent="0.15">
      <c r="A22" s="240" t="s">
        <v>34</v>
      </c>
      <c r="B22" s="225"/>
      <c r="C22" s="225"/>
      <c r="D22" s="225" t="s">
        <v>392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 t="s">
        <v>4</v>
      </c>
      <c r="T22" s="225"/>
      <c r="U22" s="225"/>
      <c r="V22" s="225"/>
      <c r="W22" s="225" t="s">
        <v>393</v>
      </c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 t="s">
        <v>16</v>
      </c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6"/>
    </row>
    <row r="23" spans="1:57" x14ac:dyDescent="0.15">
      <c r="A23" s="22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209"/>
    </row>
    <row r="24" spans="1:57" x14ac:dyDescent="0.15">
      <c r="A24" s="227">
        <v>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209"/>
    </row>
    <row r="25" spans="1:57" x14ac:dyDescent="0.15">
      <c r="A25" s="22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209"/>
    </row>
    <row r="26" spans="1:57" x14ac:dyDescent="0.15">
      <c r="A26" s="227">
        <v>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209"/>
    </row>
    <row r="27" spans="1:57" x14ac:dyDescent="0.15">
      <c r="A27" s="22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209"/>
    </row>
    <row r="28" spans="1:57" x14ac:dyDescent="0.15">
      <c r="A28" s="227">
        <v>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209"/>
    </row>
    <row r="29" spans="1:57" x14ac:dyDescent="0.15">
      <c r="A29" s="22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209"/>
    </row>
    <row r="30" spans="1:57" x14ac:dyDescent="0.15">
      <c r="A30" s="227" t="s">
        <v>408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209"/>
    </row>
    <row r="31" spans="1:57" x14ac:dyDescent="0.15">
      <c r="A31" s="22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209"/>
    </row>
    <row r="32" spans="1:57" x14ac:dyDescent="0.15">
      <c r="A32" s="227" t="s">
        <v>408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209"/>
    </row>
    <row r="33" spans="1:57" ht="14.25" thickBot="1" x14ac:dyDescent="0.2">
      <c r="A33" s="261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62"/>
    </row>
    <row r="34" spans="1:57" x14ac:dyDescent="0.15">
      <c r="A34" s="107" t="s">
        <v>410</v>
      </c>
      <c r="B34" s="107"/>
      <c r="C34" s="107"/>
      <c r="D34" s="107"/>
      <c r="E34" s="107"/>
      <c r="F34" s="107"/>
      <c r="G34" s="107"/>
      <c r="H34" s="107"/>
    </row>
    <row r="35" spans="1:57" ht="14.25" thickBot="1" x14ac:dyDescent="0.2">
      <c r="A35" s="107"/>
      <c r="B35" s="107"/>
      <c r="C35" s="107"/>
      <c r="D35" s="107"/>
      <c r="E35" s="107"/>
      <c r="F35" s="107"/>
      <c r="G35" s="107"/>
      <c r="H35" s="107"/>
    </row>
    <row r="36" spans="1:57" x14ac:dyDescent="0.15">
      <c r="A36" s="240" t="s">
        <v>34</v>
      </c>
      <c r="B36" s="225"/>
      <c r="C36" s="260"/>
      <c r="D36" s="225" t="s">
        <v>27</v>
      </c>
      <c r="E36" s="225"/>
      <c r="F36" s="225"/>
      <c r="G36" s="225"/>
      <c r="H36" s="225"/>
      <c r="I36" s="225"/>
      <c r="J36" s="225"/>
      <c r="K36" s="260" t="s">
        <v>4</v>
      </c>
      <c r="L36" s="389"/>
      <c r="M36" s="389"/>
      <c r="N36" s="260" t="s">
        <v>5</v>
      </c>
      <c r="O36" s="389"/>
      <c r="P36" s="389"/>
      <c r="Q36" s="389"/>
      <c r="R36" s="389"/>
      <c r="S36" s="389"/>
      <c r="T36" s="389"/>
      <c r="U36" s="390"/>
      <c r="V36" s="225" t="s">
        <v>16</v>
      </c>
      <c r="W36" s="225"/>
      <c r="X36" s="225"/>
      <c r="Y36" s="225"/>
      <c r="Z36" s="225"/>
      <c r="AA36" s="225"/>
      <c r="AB36" s="225"/>
      <c r="AC36" s="225" t="s">
        <v>34</v>
      </c>
      <c r="AD36" s="225"/>
      <c r="AE36" s="225"/>
      <c r="AF36" s="225" t="s">
        <v>27</v>
      </c>
      <c r="AG36" s="225"/>
      <c r="AH36" s="225"/>
      <c r="AI36" s="225"/>
      <c r="AJ36" s="225"/>
      <c r="AK36" s="225"/>
      <c r="AL36" s="225"/>
      <c r="AM36" s="260" t="s">
        <v>4</v>
      </c>
      <c r="AN36" s="389"/>
      <c r="AO36" s="389"/>
      <c r="AP36" s="260" t="s">
        <v>5</v>
      </c>
      <c r="AQ36" s="389"/>
      <c r="AR36" s="389"/>
      <c r="AS36" s="389"/>
      <c r="AT36" s="389"/>
      <c r="AU36" s="389"/>
      <c r="AV36" s="389"/>
      <c r="AW36" s="390"/>
      <c r="AX36" s="260" t="s">
        <v>16</v>
      </c>
      <c r="AY36" s="389"/>
      <c r="AZ36" s="389"/>
      <c r="BA36" s="389"/>
      <c r="BB36" s="389"/>
      <c r="BC36" s="389"/>
      <c r="BD36" s="389"/>
      <c r="BE36" s="391"/>
    </row>
    <row r="37" spans="1:57" x14ac:dyDescent="0.15">
      <c r="A37" s="227">
        <v>1</v>
      </c>
      <c r="B37" s="88"/>
      <c r="C37" s="85"/>
      <c r="D37" s="88"/>
      <c r="E37" s="88"/>
      <c r="F37" s="88"/>
      <c r="G37" s="88"/>
      <c r="H37" s="88"/>
      <c r="I37" s="88"/>
      <c r="J37" s="88"/>
      <c r="K37" s="228"/>
      <c r="L37" s="229"/>
      <c r="M37" s="246"/>
      <c r="N37" s="228"/>
      <c r="O37" s="229"/>
      <c r="P37" s="229"/>
      <c r="Q37" s="229"/>
      <c r="R37" s="229"/>
      <c r="S37" s="229"/>
      <c r="T37" s="229"/>
      <c r="U37" s="246"/>
      <c r="V37" s="88"/>
      <c r="W37" s="88"/>
      <c r="X37" s="88"/>
      <c r="Y37" s="88"/>
      <c r="Z37" s="88"/>
      <c r="AA37" s="88"/>
      <c r="AB37" s="88"/>
      <c r="AC37" s="88">
        <v>3</v>
      </c>
      <c r="AD37" s="88"/>
      <c r="AE37" s="88"/>
      <c r="AF37" s="88"/>
      <c r="AG37" s="88"/>
      <c r="AH37" s="88"/>
      <c r="AI37" s="88"/>
      <c r="AJ37" s="88"/>
      <c r="AK37" s="88"/>
      <c r="AL37" s="88"/>
      <c r="AM37" s="228"/>
      <c r="AN37" s="229"/>
      <c r="AO37" s="246"/>
      <c r="AP37" s="228"/>
      <c r="AQ37" s="229"/>
      <c r="AR37" s="229"/>
      <c r="AS37" s="229"/>
      <c r="AT37" s="229"/>
      <c r="AU37" s="229"/>
      <c r="AV37" s="229"/>
      <c r="AW37" s="246"/>
      <c r="AX37" s="228"/>
      <c r="AY37" s="229"/>
      <c r="AZ37" s="229"/>
      <c r="BA37" s="229"/>
      <c r="BB37" s="229"/>
      <c r="BC37" s="229"/>
      <c r="BD37" s="229"/>
      <c r="BE37" s="230"/>
    </row>
    <row r="38" spans="1:57" x14ac:dyDescent="0.15">
      <c r="A38" s="227"/>
      <c r="B38" s="88"/>
      <c r="C38" s="85"/>
      <c r="D38" s="88"/>
      <c r="E38" s="88"/>
      <c r="F38" s="88"/>
      <c r="G38" s="88"/>
      <c r="H38" s="88"/>
      <c r="I38" s="88"/>
      <c r="J38" s="88"/>
      <c r="K38" s="231"/>
      <c r="L38" s="103"/>
      <c r="M38" s="253"/>
      <c r="N38" s="231"/>
      <c r="O38" s="103"/>
      <c r="P38" s="103"/>
      <c r="Q38" s="103"/>
      <c r="R38" s="103"/>
      <c r="S38" s="103"/>
      <c r="T38" s="103"/>
      <c r="U38" s="253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231"/>
      <c r="AN38" s="103"/>
      <c r="AO38" s="253"/>
      <c r="AP38" s="231"/>
      <c r="AQ38" s="103"/>
      <c r="AR38" s="103"/>
      <c r="AS38" s="103"/>
      <c r="AT38" s="103"/>
      <c r="AU38" s="103"/>
      <c r="AV38" s="103"/>
      <c r="AW38" s="253"/>
      <c r="AX38" s="231"/>
      <c r="AY38" s="103"/>
      <c r="AZ38" s="103"/>
      <c r="BA38" s="103"/>
      <c r="BB38" s="103"/>
      <c r="BC38" s="103"/>
      <c r="BD38" s="103"/>
      <c r="BE38" s="232"/>
    </row>
    <row r="39" spans="1:57" x14ac:dyDescent="0.15">
      <c r="A39" s="227">
        <v>2</v>
      </c>
      <c r="B39" s="88"/>
      <c r="C39" s="85"/>
      <c r="D39" s="88"/>
      <c r="E39" s="88"/>
      <c r="F39" s="88"/>
      <c r="G39" s="88"/>
      <c r="H39" s="88"/>
      <c r="I39" s="88"/>
      <c r="J39" s="88"/>
      <c r="K39" s="228"/>
      <c r="L39" s="229"/>
      <c r="M39" s="246"/>
      <c r="N39" s="228"/>
      <c r="O39" s="229"/>
      <c r="P39" s="229"/>
      <c r="Q39" s="229"/>
      <c r="R39" s="229"/>
      <c r="S39" s="229"/>
      <c r="T39" s="229"/>
      <c r="U39" s="246"/>
      <c r="V39" s="88"/>
      <c r="W39" s="88"/>
      <c r="X39" s="88"/>
      <c r="Y39" s="88"/>
      <c r="Z39" s="88"/>
      <c r="AA39" s="88"/>
      <c r="AB39" s="88"/>
      <c r="AC39" s="88">
        <v>4</v>
      </c>
      <c r="AD39" s="88"/>
      <c r="AE39" s="88"/>
      <c r="AF39" s="88"/>
      <c r="AG39" s="88"/>
      <c r="AH39" s="88"/>
      <c r="AI39" s="88"/>
      <c r="AJ39" s="88"/>
      <c r="AK39" s="88"/>
      <c r="AL39" s="88"/>
      <c r="AM39" s="228"/>
      <c r="AN39" s="229"/>
      <c r="AO39" s="246"/>
      <c r="AP39" s="228"/>
      <c r="AQ39" s="229"/>
      <c r="AR39" s="229"/>
      <c r="AS39" s="229"/>
      <c r="AT39" s="229"/>
      <c r="AU39" s="229"/>
      <c r="AV39" s="229"/>
      <c r="AW39" s="246"/>
      <c r="AX39" s="228"/>
      <c r="AY39" s="229"/>
      <c r="AZ39" s="229"/>
      <c r="BA39" s="229"/>
      <c r="BB39" s="229"/>
      <c r="BC39" s="229"/>
      <c r="BD39" s="229"/>
      <c r="BE39" s="230"/>
    </row>
    <row r="40" spans="1:57" ht="14.25" thickBot="1" x14ac:dyDescent="0.2">
      <c r="A40" s="261"/>
      <c r="B40" s="243"/>
      <c r="C40" s="272"/>
      <c r="D40" s="243"/>
      <c r="E40" s="243"/>
      <c r="F40" s="243"/>
      <c r="G40" s="243"/>
      <c r="H40" s="243"/>
      <c r="I40" s="243"/>
      <c r="J40" s="243"/>
      <c r="K40" s="247"/>
      <c r="L40" s="248"/>
      <c r="M40" s="249"/>
      <c r="N40" s="247"/>
      <c r="O40" s="248"/>
      <c r="P40" s="248"/>
      <c r="Q40" s="248"/>
      <c r="R40" s="248"/>
      <c r="S40" s="248"/>
      <c r="T40" s="248"/>
      <c r="U40" s="249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7"/>
      <c r="AN40" s="248"/>
      <c r="AO40" s="249"/>
      <c r="AP40" s="247"/>
      <c r="AQ40" s="248"/>
      <c r="AR40" s="248"/>
      <c r="AS40" s="248"/>
      <c r="AT40" s="248"/>
      <c r="AU40" s="248"/>
      <c r="AV40" s="248"/>
      <c r="AW40" s="249"/>
      <c r="AX40" s="247"/>
      <c r="AY40" s="248"/>
      <c r="AZ40" s="248"/>
      <c r="BA40" s="248"/>
      <c r="BB40" s="248"/>
      <c r="BC40" s="248"/>
      <c r="BD40" s="248"/>
      <c r="BE40" s="269"/>
    </row>
    <row r="41" spans="1:57" x14ac:dyDescent="0.15">
      <c r="A41" s="239" t="s">
        <v>411</v>
      </c>
      <c r="B41" s="239"/>
      <c r="C41" s="239"/>
      <c r="D41" s="239"/>
      <c r="E41" s="239"/>
      <c r="F41" s="239"/>
      <c r="G41" s="239"/>
      <c r="H41" s="239"/>
    </row>
    <row r="42" spans="1:57" ht="14.25" thickBot="1" x14ac:dyDescent="0.2">
      <c r="A42" s="107"/>
      <c r="B42" s="107"/>
      <c r="C42" s="107"/>
      <c r="D42" s="107"/>
      <c r="E42" s="107"/>
      <c r="F42" s="107"/>
      <c r="G42" s="107"/>
      <c r="H42" s="107"/>
    </row>
    <row r="43" spans="1:57" x14ac:dyDescent="0.15">
      <c r="A43" s="240" t="s">
        <v>34</v>
      </c>
      <c r="B43" s="225"/>
      <c r="C43" s="225"/>
      <c r="D43" s="225" t="s">
        <v>392</v>
      </c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 t="s">
        <v>4</v>
      </c>
      <c r="T43" s="225"/>
      <c r="U43" s="225"/>
      <c r="V43" s="225"/>
      <c r="W43" s="225" t="s">
        <v>393</v>
      </c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 t="s">
        <v>16</v>
      </c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6"/>
    </row>
    <row r="44" spans="1:57" x14ac:dyDescent="0.15">
      <c r="A44" s="227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209"/>
    </row>
    <row r="45" spans="1:57" x14ac:dyDescent="0.15">
      <c r="A45" s="227">
        <v>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209"/>
    </row>
    <row r="46" spans="1:57" x14ac:dyDescent="0.15">
      <c r="A46" s="22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209"/>
    </row>
    <row r="47" spans="1:57" x14ac:dyDescent="0.15">
      <c r="A47" s="227">
        <v>2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209"/>
    </row>
    <row r="48" spans="1:57" x14ac:dyDescent="0.15">
      <c r="A48" s="22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209"/>
    </row>
    <row r="49" spans="1:57" x14ac:dyDescent="0.15">
      <c r="A49" s="227">
        <v>3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209"/>
    </row>
    <row r="50" spans="1:57" x14ac:dyDescent="0.15">
      <c r="A50" s="22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209"/>
    </row>
    <row r="51" spans="1:57" x14ac:dyDescent="0.15">
      <c r="A51" s="227" t="s">
        <v>408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209"/>
    </row>
    <row r="52" spans="1:57" x14ac:dyDescent="0.15">
      <c r="A52" s="227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209"/>
    </row>
    <row r="53" spans="1:57" x14ac:dyDescent="0.15">
      <c r="A53" s="227" t="s">
        <v>408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209"/>
    </row>
    <row r="54" spans="1:57" ht="14.25" thickBot="1" x14ac:dyDescent="0.2">
      <c r="A54" s="261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62"/>
    </row>
    <row r="55" spans="1:57" x14ac:dyDescent="0.15">
      <c r="A55" s="107" t="s">
        <v>412</v>
      </c>
      <c r="B55" s="107"/>
      <c r="C55" s="107"/>
      <c r="D55" s="107"/>
      <c r="E55" s="107"/>
      <c r="F55" s="107"/>
      <c r="G55" s="107"/>
      <c r="H55" s="107"/>
    </row>
    <row r="56" spans="1:57" ht="14.25" thickBot="1" x14ac:dyDescent="0.2">
      <c r="A56" s="107"/>
      <c r="B56" s="107"/>
      <c r="C56" s="107"/>
      <c r="D56" s="107"/>
      <c r="E56" s="107"/>
      <c r="F56" s="107"/>
      <c r="G56" s="107"/>
      <c r="H56" s="107"/>
    </row>
    <row r="57" spans="1:57" x14ac:dyDescent="0.15">
      <c r="A57" s="240" t="s">
        <v>34</v>
      </c>
      <c r="B57" s="225"/>
      <c r="C57" s="260"/>
      <c r="D57" s="225" t="s">
        <v>27</v>
      </c>
      <c r="E57" s="225"/>
      <c r="F57" s="225"/>
      <c r="G57" s="225"/>
      <c r="H57" s="225"/>
      <c r="I57" s="225"/>
      <c r="J57" s="225"/>
      <c r="K57" s="260" t="s">
        <v>4</v>
      </c>
      <c r="L57" s="389"/>
      <c r="M57" s="389"/>
      <c r="N57" s="260" t="s">
        <v>5</v>
      </c>
      <c r="O57" s="389"/>
      <c r="P57" s="389"/>
      <c r="Q57" s="389"/>
      <c r="R57" s="389"/>
      <c r="S57" s="389"/>
      <c r="T57" s="389"/>
      <c r="U57" s="390"/>
      <c r="V57" s="225" t="s">
        <v>16</v>
      </c>
      <c r="W57" s="225"/>
      <c r="X57" s="225"/>
      <c r="Y57" s="225"/>
      <c r="Z57" s="225"/>
      <c r="AA57" s="225"/>
      <c r="AB57" s="225"/>
      <c r="AC57" s="225" t="s">
        <v>34</v>
      </c>
      <c r="AD57" s="225"/>
      <c r="AE57" s="225"/>
      <c r="AF57" s="225" t="s">
        <v>27</v>
      </c>
      <c r="AG57" s="225"/>
      <c r="AH57" s="225"/>
      <c r="AI57" s="225"/>
      <c r="AJ57" s="225"/>
      <c r="AK57" s="225"/>
      <c r="AL57" s="225"/>
      <c r="AM57" s="260" t="s">
        <v>4</v>
      </c>
      <c r="AN57" s="389"/>
      <c r="AO57" s="389"/>
      <c r="AP57" s="260" t="s">
        <v>5</v>
      </c>
      <c r="AQ57" s="389"/>
      <c r="AR57" s="389"/>
      <c r="AS57" s="389"/>
      <c r="AT57" s="389"/>
      <c r="AU57" s="389"/>
      <c r="AV57" s="389"/>
      <c r="AW57" s="390"/>
      <c r="AX57" s="260" t="s">
        <v>16</v>
      </c>
      <c r="AY57" s="389"/>
      <c r="AZ57" s="389"/>
      <c r="BA57" s="389"/>
      <c r="BB57" s="389"/>
      <c r="BC57" s="389"/>
      <c r="BD57" s="389"/>
      <c r="BE57" s="391"/>
    </row>
    <row r="58" spans="1:57" x14ac:dyDescent="0.15">
      <c r="A58" s="227">
        <v>1</v>
      </c>
      <c r="B58" s="88"/>
      <c r="C58" s="85"/>
      <c r="D58" s="88"/>
      <c r="E58" s="88"/>
      <c r="F58" s="88"/>
      <c r="G58" s="88"/>
      <c r="H58" s="88"/>
      <c r="I58" s="88"/>
      <c r="J58" s="88"/>
      <c r="K58" s="228"/>
      <c r="L58" s="229"/>
      <c r="M58" s="246"/>
      <c r="N58" s="228"/>
      <c r="O58" s="229"/>
      <c r="P58" s="229"/>
      <c r="Q58" s="229"/>
      <c r="R58" s="229"/>
      <c r="S58" s="229"/>
      <c r="T58" s="229"/>
      <c r="U58" s="246"/>
      <c r="V58" s="88"/>
      <c r="W58" s="88"/>
      <c r="X58" s="88"/>
      <c r="Y58" s="88"/>
      <c r="Z58" s="88"/>
      <c r="AA58" s="88"/>
      <c r="AB58" s="88"/>
      <c r="AC58" s="88">
        <v>3</v>
      </c>
      <c r="AD58" s="88"/>
      <c r="AE58" s="88"/>
      <c r="AF58" s="88"/>
      <c r="AG58" s="88"/>
      <c r="AH58" s="88"/>
      <c r="AI58" s="88"/>
      <c r="AJ58" s="88"/>
      <c r="AK58" s="88"/>
      <c r="AL58" s="88"/>
      <c r="AM58" s="228"/>
      <c r="AN58" s="229"/>
      <c r="AO58" s="246"/>
      <c r="AP58" s="228"/>
      <c r="AQ58" s="229"/>
      <c r="AR58" s="229"/>
      <c r="AS58" s="229"/>
      <c r="AT58" s="229"/>
      <c r="AU58" s="229"/>
      <c r="AV58" s="229"/>
      <c r="AW58" s="246"/>
      <c r="AX58" s="228"/>
      <c r="AY58" s="229"/>
      <c r="AZ58" s="229"/>
      <c r="BA58" s="229"/>
      <c r="BB58" s="229"/>
      <c r="BC58" s="229"/>
      <c r="BD58" s="229"/>
      <c r="BE58" s="230"/>
    </row>
    <row r="59" spans="1:57" x14ac:dyDescent="0.15">
      <c r="A59" s="227"/>
      <c r="B59" s="88"/>
      <c r="C59" s="85"/>
      <c r="D59" s="88"/>
      <c r="E59" s="88"/>
      <c r="F59" s="88"/>
      <c r="G59" s="88"/>
      <c r="H59" s="88"/>
      <c r="I59" s="88"/>
      <c r="J59" s="88"/>
      <c r="K59" s="231"/>
      <c r="L59" s="103"/>
      <c r="M59" s="253"/>
      <c r="N59" s="231"/>
      <c r="O59" s="103"/>
      <c r="P59" s="103"/>
      <c r="Q59" s="103"/>
      <c r="R59" s="103"/>
      <c r="S59" s="103"/>
      <c r="T59" s="103"/>
      <c r="U59" s="253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231"/>
      <c r="AN59" s="103"/>
      <c r="AO59" s="253"/>
      <c r="AP59" s="231"/>
      <c r="AQ59" s="103"/>
      <c r="AR59" s="103"/>
      <c r="AS59" s="103"/>
      <c r="AT59" s="103"/>
      <c r="AU59" s="103"/>
      <c r="AV59" s="103"/>
      <c r="AW59" s="253"/>
      <c r="AX59" s="231"/>
      <c r="AY59" s="103"/>
      <c r="AZ59" s="103"/>
      <c r="BA59" s="103"/>
      <c r="BB59" s="103"/>
      <c r="BC59" s="103"/>
      <c r="BD59" s="103"/>
      <c r="BE59" s="232"/>
    </row>
    <row r="60" spans="1:57" x14ac:dyDescent="0.15">
      <c r="A60" s="227">
        <v>2</v>
      </c>
      <c r="B60" s="88"/>
      <c r="C60" s="85"/>
      <c r="D60" s="88"/>
      <c r="E60" s="88"/>
      <c r="F60" s="88"/>
      <c r="G60" s="88"/>
      <c r="H60" s="88"/>
      <c r="I60" s="88"/>
      <c r="J60" s="88"/>
      <c r="K60" s="228"/>
      <c r="L60" s="229"/>
      <c r="M60" s="246"/>
      <c r="N60" s="228"/>
      <c r="O60" s="229"/>
      <c r="P60" s="229"/>
      <c r="Q60" s="229"/>
      <c r="R60" s="229"/>
      <c r="S60" s="229"/>
      <c r="T60" s="229"/>
      <c r="U60" s="246"/>
      <c r="V60" s="88"/>
      <c r="W60" s="88"/>
      <c r="X60" s="88"/>
      <c r="Y60" s="88"/>
      <c r="Z60" s="88"/>
      <c r="AA60" s="88"/>
      <c r="AB60" s="88"/>
      <c r="AC60" s="88">
        <v>4</v>
      </c>
      <c r="AD60" s="88"/>
      <c r="AE60" s="88"/>
      <c r="AF60" s="88"/>
      <c r="AG60" s="88"/>
      <c r="AH60" s="88"/>
      <c r="AI60" s="88"/>
      <c r="AJ60" s="88"/>
      <c r="AK60" s="88"/>
      <c r="AL60" s="88"/>
      <c r="AM60" s="228"/>
      <c r="AN60" s="229"/>
      <c r="AO60" s="246"/>
      <c r="AP60" s="228"/>
      <c r="AQ60" s="229"/>
      <c r="AR60" s="229"/>
      <c r="AS60" s="229"/>
      <c r="AT60" s="229"/>
      <c r="AU60" s="229"/>
      <c r="AV60" s="229"/>
      <c r="AW60" s="246"/>
      <c r="AX60" s="228"/>
      <c r="AY60" s="229"/>
      <c r="AZ60" s="229"/>
      <c r="BA60" s="229"/>
      <c r="BB60" s="229"/>
      <c r="BC60" s="229"/>
      <c r="BD60" s="229"/>
      <c r="BE60" s="230"/>
    </row>
    <row r="61" spans="1:57" ht="14.25" thickBot="1" x14ac:dyDescent="0.2">
      <c r="A61" s="261"/>
      <c r="B61" s="243"/>
      <c r="C61" s="272"/>
      <c r="D61" s="243"/>
      <c r="E61" s="243"/>
      <c r="F61" s="243"/>
      <c r="G61" s="243"/>
      <c r="H61" s="243"/>
      <c r="I61" s="243"/>
      <c r="J61" s="243"/>
      <c r="K61" s="247"/>
      <c r="L61" s="248"/>
      <c r="M61" s="249"/>
      <c r="N61" s="247"/>
      <c r="O61" s="248"/>
      <c r="P61" s="248"/>
      <c r="Q61" s="248"/>
      <c r="R61" s="248"/>
      <c r="S61" s="248"/>
      <c r="T61" s="248"/>
      <c r="U61" s="249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M61" s="247"/>
      <c r="AN61" s="248"/>
      <c r="AO61" s="249"/>
      <c r="AP61" s="247"/>
      <c r="AQ61" s="248"/>
      <c r="AR61" s="248"/>
      <c r="AS61" s="248"/>
      <c r="AT61" s="248"/>
      <c r="AU61" s="248"/>
      <c r="AV61" s="248"/>
      <c r="AW61" s="249"/>
      <c r="AX61" s="247"/>
      <c r="AY61" s="248"/>
      <c r="AZ61" s="248"/>
      <c r="BA61" s="248"/>
      <c r="BB61" s="248"/>
      <c r="BC61" s="248"/>
      <c r="BD61" s="248"/>
      <c r="BE61" s="269"/>
    </row>
    <row r="62" spans="1:57" x14ac:dyDescent="0.15">
      <c r="A62" s="254" t="s">
        <v>413</v>
      </c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</row>
    <row r="63" spans="1:57" x14ac:dyDescent="0.1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</row>
    <row r="64" spans="1:57" ht="24" customHeight="1" x14ac:dyDescent="0.15">
      <c r="A64" s="55"/>
      <c r="B64" s="55"/>
      <c r="C64" s="55"/>
      <c r="D64" s="104" t="s">
        <v>419</v>
      </c>
      <c r="E64" s="104"/>
      <c r="F64" s="104"/>
      <c r="G64" s="104"/>
      <c r="H64" s="104"/>
      <c r="I64" s="104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</row>
    <row r="65" spans="1:57" ht="24" customHeight="1" x14ac:dyDescent="0.15">
      <c r="A65" s="55"/>
      <c r="B65" s="55"/>
      <c r="C65" s="55"/>
      <c r="D65" s="85">
        <v>0</v>
      </c>
      <c r="E65" s="86"/>
      <c r="F65" s="86"/>
      <c r="G65" s="86"/>
      <c r="H65" s="86"/>
      <c r="I65" s="87"/>
      <c r="J65" s="104" t="s">
        <v>420</v>
      </c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9">
        <f>D65*700</f>
        <v>0</v>
      </c>
      <c r="V65" s="273"/>
      <c r="W65" s="273"/>
      <c r="X65" s="273"/>
      <c r="Y65" s="273"/>
      <c r="Z65" s="110"/>
      <c r="AA65" s="258" t="s">
        <v>421</v>
      </c>
      <c r="AB65" s="104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</row>
    <row r="67" spans="1:57" x14ac:dyDescent="0.15">
      <c r="A67" s="201" t="s">
        <v>64</v>
      </c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</row>
    <row r="69" spans="1:57" x14ac:dyDescent="0.15">
      <c r="A69" s="108" t="s">
        <v>434</v>
      </c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</row>
    <row r="71" spans="1:57" x14ac:dyDescent="0.15">
      <c r="B71" s="95" t="str">
        <f>"令和"&amp;入力シート!B1&amp;"年"</f>
        <v>令和6年</v>
      </c>
      <c r="C71" s="95"/>
      <c r="D71" s="95"/>
      <c r="E71" s="95"/>
      <c r="F71" s="95"/>
      <c r="G71" s="95"/>
      <c r="H71" s="95"/>
      <c r="I71" s="95"/>
      <c r="J71" s="104"/>
      <c r="K71" s="104"/>
      <c r="L71" s="104"/>
      <c r="M71" s="104"/>
      <c r="N71" s="104" t="s">
        <v>395</v>
      </c>
      <c r="O71" s="104"/>
      <c r="P71" s="1"/>
      <c r="Q71" s="104"/>
      <c r="R71" s="104"/>
      <c r="S71" s="104" t="s">
        <v>62</v>
      </c>
      <c r="T71" s="104"/>
    </row>
    <row r="72" spans="1:57" ht="19.5" customHeight="1" x14ac:dyDescent="0.15">
      <c r="F72" s="95" t="s">
        <v>5</v>
      </c>
      <c r="G72" s="95"/>
      <c r="H72" s="95"/>
      <c r="I72" s="95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Z72" s="104" t="s">
        <v>30</v>
      </c>
      <c r="AA72" s="104"/>
      <c r="AB72" s="104"/>
      <c r="AC72" s="104"/>
      <c r="AD72" s="104"/>
      <c r="AE72" s="104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"/>
      <c r="AX72" s="1"/>
      <c r="AY72" s="201" t="s">
        <v>10</v>
      </c>
      <c r="AZ72" s="201"/>
      <c r="BA72" s="201"/>
      <c r="BB72" s="201"/>
      <c r="BC72" s="201"/>
    </row>
    <row r="74" spans="1:57" ht="19.5" customHeight="1" x14ac:dyDescent="0.15">
      <c r="F74" s="95" t="s">
        <v>5</v>
      </c>
      <c r="G74" s="95"/>
      <c r="H74" s="95"/>
      <c r="I74" s="95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Z74" s="104" t="s">
        <v>30</v>
      </c>
      <c r="AA74" s="104"/>
      <c r="AB74" s="104"/>
      <c r="AC74" s="104"/>
      <c r="AD74" s="104"/>
      <c r="AE74" s="104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"/>
      <c r="AX74" s="1"/>
      <c r="AY74" s="201" t="s">
        <v>10</v>
      </c>
      <c r="AZ74" s="201"/>
      <c r="BA74" s="201"/>
      <c r="BB74" s="201"/>
      <c r="BC74" s="201"/>
    </row>
    <row r="76" spans="1:57" ht="19.5" customHeight="1" x14ac:dyDescent="0.15">
      <c r="F76" s="95" t="s">
        <v>5</v>
      </c>
      <c r="G76" s="95"/>
      <c r="H76" s="95"/>
      <c r="I76" s="95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Z76" s="104" t="s">
        <v>30</v>
      </c>
      <c r="AA76" s="104"/>
      <c r="AB76" s="104"/>
      <c r="AC76" s="104"/>
      <c r="AD76" s="104"/>
      <c r="AE76" s="104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"/>
      <c r="AX76" s="1"/>
      <c r="AY76" s="201" t="s">
        <v>10</v>
      </c>
      <c r="AZ76" s="201"/>
      <c r="BA76" s="201"/>
      <c r="BB76" s="201"/>
      <c r="BC76" s="201"/>
    </row>
    <row r="84" spans="11:18" ht="13.5" customHeight="1" x14ac:dyDescent="0.15">
      <c r="K84" s="2"/>
      <c r="L84" s="2"/>
      <c r="M84" s="2"/>
      <c r="N84" s="2"/>
      <c r="O84" s="2"/>
      <c r="P84" s="2"/>
      <c r="Q84" s="2"/>
      <c r="R84" s="2"/>
    </row>
    <row r="85" spans="11:18" ht="14.25" customHeight="1" x14ac:dyDescent="0.15">
      <c r="K85" s="2"/>
      <c r="L85" s="2"/>
      <c r="M85" s="2"/>
      <c r="N85" s="2"/>
      <c r="O85" s="2"/>
      <c r="P85" s="2"/>
      <c r="Q85" s="2"/>
      <c r="R85" s="2"/>
    </row>
  </sheetData>
  <mergeCells count="18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V17"/>
    <mergeCell ref="W16:AD17"/>
    <mergeCell ref="AE16:AI17"/>
    <mergeCell ref="AJ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A22:C23"/>
    <mergeCell ref="D22:R23"/>
    <mergeCell ref="S22:V23"/>
    <mergeCell ref="W22:AO23"/>
    <mergeCell ref="AP22:BE23"/>
    <mergeCell ref="A18:H19"/>
    <mergeCell ref="I18:S19"/>
    <mergeCell ref="T18:V19"/>
    <mergeCell ref="W18:AD19"/>
    <mergeCell ref="AE18:AI19"/>
    <mergeCell ref="AJ18:BE19"/>
    <mergeCell ref="A24:C25"/>
    <mergeCell ref="D24:R25"/>
    <mergeCell ref="S24:V25"/>
    <mergeCell ref="W24:AO25"/>
    <mergeCell ref="AP24:BE25"/>
    <mergeCell ref="A26:C27"/>
    <mergeCell ref="D26:R27"/>
    <mergeCell ref="S26:V27"/>
    <mergeCell ref="W26:AO27"/>
    <mergeCell ref="AP26:BE27"/>
    <mergeCell ref="AP32:BE33"/>
    <mergeCell ref="A28:C29"/>
    <mergeCell ref="D28:R29"/>
    <mergeCell ref="S28:V29"/>
    <mergeCell ref="W28:AO29"/>
    <mergeCell ref="AP28:BE29"/>
    <mergeCell ref="A30:C31"/>
    <mergeCell ref="D30:R31"/>
    <mergeCell ref="S30:V31"/>
    <mergeCell ref="W30:AO31"/>
    <mergeCell ref="AP30:BE31"/>
    <mergeCell ref="A34:H35"/>
    <mergeCell ref="A36:C36"/>
    <mergeCell ref="D36:J36"/>
    <mergeCell ref="K36:M36"/>
    <mergeCell ref="N36:U36"/>
    <mergeCell ref="V36:AB36"/>
    <mergeCell ref="AC36:AE36"/>
    <mergeCell ref="A32:C33"/>
    <mergeCell ref="D32:R33"/>
    <mergeCell ref="S32:V33"/>
    <mergeCell ref="W32:AO33"/>
    <mergeCell ref="AX36:BE36"/>
    <mergeCell ref="A37:C38"/>
    <mergeCell ref="D37:J38"/>
    <mergeCell ref="K37:M38"/>
    <mergeCell ref="N37:U38"/>
    <mergeCell ref="V37:AB38"/>
    <mergeCell ref="AC37:AE38"/>
    <mergeCell ref="AM37:AO38"/>
    <mergeCell ref="AP37:AW38"/>
    <mergeCell ref="Q71:R71"/>
    <mergeCell ref="S71:T71"/>
    <mergeCell ref="AX39:BE40"/>
    <mergeCell ref="AX37:BE38"/>
    <mergeCell ref="A39:C40"/>
    <mergeCell ref="D39:J40"/>
    <mergeCell ref="K39:M40"/>
    <mergeCell ref="N39:U40"/>
    <mergeCell ref="V39:AB40"/>
    <mergeCell ref="AC39:AE40"/>
    <mergeCell ref="AF39:AL40"/>
    <mergeCell ref="AM39:AO40"/>
    <mergeCell ref="AP39:AW40"/>
    <mergeCell ref="A41:H42"/>
    <mergeCell ref="D43:R44"/>
    <mergeCell ref="S43:V44"/>
    <mergeCell ref="W43:AO44"/>
    <mergeCell ref="AP43:BE44"/>
    <mergeCell ref="A45:C46"/>
    <mergeCell ref="D45:R46"/>
    <mergeCell ref="S45:V46"/>
    <mergeCell ref="W45:AO46"/>
    <mergeCell ref="AP45:BE46"/>
    <mergeCell ref="A43:C44"/>
    <mergeCell ref="F76:I76"/>
    <mergeCell ref="J76:X76"/>
    <mergeCell ref="Z76:AE76"/>
    <mergeCell ref="AF76:AV76"/>
    <mergeCell ref="AY76:BC76"/>
    <mergeCell ref="AF36:AL36"/>
    <mergeCell ref="AM36:AO36"/>
    <mergeCell ref="AP36:AW36"/>
    <mergeCell ref="AF37:AL38"/>
    <mergeCell ref="F72:I72"/>
    <mergeCell ref="J72:X72"/>
    <mergeCell ref="Z72:AE72"/>
    <mergeCell ref="AF72:AV72"/>
    <mergeCell ref="AY72:BC72"/>
    <mergeCell ref="F74:I74"/>
    <mergeCell ref="J74:X74"/>
    <mergeCell ref="Z74:AE74"/>
    <mergeCell ref="AF74:AV74"/>
    <mergeCell ref="AY74:BC74"/>
    <mergeCell ref="A67:AK67"/>
    <mergeCell ref="A69:BE69"/>
    <mergeCell ref="B71:I71"/>
    <mergeCell ref="J71:M71"/>
    <mergeCell ref="N71:O71"/>
    <mergeCell ref="A47:C48"/>
    <mergeCell ref="D47:R48"/>
    <mergeCell ref="S47:V48"/>
    <mergeCell ref="W47:AO48"/>
    <mergeCell ref="AP47:BE48"/>
    <mergeCell ref="A49:C50"/>
    <mergeCell ref="D49:R50"/>
    <mergeCell ref="S49:V50"/>
    <mergeCell ref="W49:AO50"/>
    <mergeCell ref="AP49:BE50"/>
    <mergeCell ref="A51:C52"/>
    <mergeCell ref="D51:R52"/>
    <mergeCell ref="S51:V52"/>
    <mergeCell ref="W51:AO52"/>
    <mergeCell ref="AP51:BE52"/>
    <mergeCell ref="A53:C54"/>
    <mergeCell ref="D53:R54"/>
    <mergeCell ref="S53:V54"/>
    <mergeCell ref="W53:AO54"/>
    <mergeCell ref="AP53:BE54"/>
    <mergeCell ref="V57:AB57"/>
    <mergeCell ref="AC57:AE57"/>
    <mergeCell ref="AF57:AL57"/>
    <mergeCell ref="AM57:AO57"/>
    <mergeCell ref="AP57:AW57"/>
    <mergeCell ref="AX57:BE57"/>
    <mergeCell ref="A55:H56"/>
    <mergeCell ref="A57:C57"/>
    <mergeCell ref="D57:J57"/>
    <mergeCell ref="K57:M57"/>
    <mergeCell ref="N57:U57"/>
    <mergeCell ref="AF58:AL59"/>
    <mergeCell ref="AM58:AO59"/>
    <mergeCell ref="AP58:AW59"/>
    <mergeCell ref="AX58:BE59"/>
    <mergeCell ref="A60:C61"/>
    <mergeCell ref="D60:J61"/>
    <mergeCell ref="K60:M61"/>
    <mergeCell ref="N60:U61"/>
    <mergeCell ref="V60:AB61"/>
    <mergeCell ref="AC60:AE61"/>
    <mergeCell ref="A58:C59"/>
    <mergeCell ref="D58:J59"/>
    <mergeCell ref="K58:M59"/>
    <mergeCell ref="N58:U59"/>
    <mergeCell ref="V58:AB59"/>
    <mergeCell ref="AC58:AE59"/>
    <mergeCell ref="D64:I64"/>
    <mergeCell ref="D65:I65"/>
    <mergeCell ref="J65:T65"/>
    <mergeCell ref="U65:Z65"/>
    <mergeCell ref="AA65:AB65"/>
    <mergeCell ref="AF60:AL61"/>
    <mergeCell ref="AM60:AO61"/>
    <mergeCell ref="AP60:AW61"/>
    <mergeCell ref="AX60:BE61"/>
    <mergeCell ref="A62:BE62"/>
  </mergeCells>
  <phoneticPr fontId="2"/>
  <dataValidations count="1">
    <dataValidation type="list" allowBlank="1" showInputMessage="1" showErrorMessage="1" sqref="I15:S15 AU15:BE15 AB15:AL15" xr:uid="{8F260B03-87E8-4B9C-9E48-1D5B6890998E}">
      <formula1>$BW$3:$BW$6</formula1>
    </dataValidation>
  </dataValidations>
  <pageMargins left="0.7" right="0.7" top="0.75" bottom="0.75" header="0.3" footer="0.3"/>
  <pageSetup paperSize="9" scale="72" orientation="portrait" r:id="rId1"/>
  <rowBreaks count="1" manualBreakCount="1">
    <brk id="78" max="4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62" t="str">
        <f>"令和"&amp;入力シート!B1&amp;"年度　第"&amp;入力シート!B2&amp;"回　　佐賀県中学校総合体育大会"</f>
        <v>令和6年度　第61回　　佐賀県中学校総合体育大会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6" ht="11.25" customHeight="1" x14ac:dyDescent="0.15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6" ht="11.25" customHeight="1" x14ac:dyDescent="0.15">
      <c r="C3" s="163" t="s">
        <v>49</v>
      </c>
      <c r="D3" s="163"/>
      <c r="E3" s="163"/>
      <c r="F3" s="163"/>
      <c r="H3" s="164" t="s">
        <v>47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62" t="s">
        <v>444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</row>
    <row r="4" spans="1:36" ht="11.25" customHeight="1" x14ac:dyDescent="0.15">
      <c r="C4" s="163"/>
      <c r="D4" s="163"/>
      <c r="E4" s="163"/>
      <c r="F4" s="163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</row>
    <row r="5" spans="1:36" ht="14.25" thickBot="1" x14ac:dyDescent="0.2">
      <c r="A5" s="55" t="s">
        <v>351</v>
      </c>
    </row>
    <row r="6" spans="1:36" ht="15" customHeight="1" x14ac:dyDescent="0.15">
      <c r="A6" s="170" t="s">
        <v>57</v>
      </c>
      <c r="B6" s="171"/>
      <c r="C6" s="171"/>
      <c r="D6" s="171"/>
      <c r="E6" s="171"/>
      <c r="F6" s="171"/>
      <c r="G6" s="171"/>
      <c r="H6" s="174" t="str">
        <f>IF(入力シート!B3="","",INDEX(入力シート!$G$2:$L$100,MATCH(入力シート!$B$3,入力シート!$G$2:$G$100,0),4))</f>
        <v/>
      </c>
      <c r="I6" s="145"/>
      <c r="J6" s="145"/>
      <c r="K6" s="145"/>
      <c r="L6" s="145"/>
      <c r="M6" s="145"/>
      <c r="N6" s="145"/>
      <c r="O6" s="145"/>
      <c r="P6" s="145"/>
      <c r="Q6" s="145"/>
      <c r="R6" s="175"/>
      <c r="S6" s="179" t="s">
        <v>13</v>
      </c>
      <c r="T6" s="179"/>
      <c r="U6" s="179"/>
      <c r="V6" s="179"/>
      <c r="W6" s="179"/>
      <c r="X6" s="179"/>
      <c r="Y6" s="179"/>
      <c r="Z6" s="18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81"/>
      <c r="AB6" s="181"/>
      <c r="AC6" s="181"/>
      <c r="AD6" s="181"/>
      <c r="AE6" s="181"/>
      <c r="AF6" s="181"/>
      <c r="AG6" s="181"/>
      <c r="AH6" s="181"/>
      <c r="AI6" s="181"/>
      <c r="AJ6" s="182"/>
    </row>
    <row r="7" spans="1:36" ht="15" customHeight="1" x14ac:dyDescent="0.15">
      <c r="A7" s="172"/>
      <c r="B7" s="173"/>
      <c r="C7" s="173"/>
      <c r="D7" s="173"/>
      <c r="E7" s="173"/>
      <c r="F7" s="173"/>
      <c r="G7" s="173"/>
      <c r="H7" s="176"/>
      <c r="I7" s="177"/>
      <c r="J7" s="177"/>
      <c r="K7" s="177"/>
      <c r="L7" s="177"/>
      <c r="M7" s="177"/>
      <c r="N7" s="177"/>
      <c r="O7" s="177"/>
      <c r="P7" s="177"/>
      <c r="Q7" s="177"/>
      <c r="R7" s="178"/>
      <c r="S7" s="180"/>
      <c r="T7" s="180"/>
      <c r="U7" s="180"/>
      <c r="V7" s="180"/>
      <c r="W7" s="180"/>
      <c r="X7" s="180"/>
      <c r="Y7" s="180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83"/>
    </row>
    <row r="8" spans="1:36" ht="15" customHeight="1" x14ac:dyDescent="0.15">
      <c r="A8" s="188" t="s">
        <v>336</v>
      </c>
      <c r="B8" s="180"/>
      <c r="C8" s="180"/>
      <c r="D8" s="180"/>
      <c r="E8" s="180"/>
      <c r="F8" s="180"/>
      <c r="G8" s="180"/>
      <c r="H8" s="18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11" t="s">
        <v>338</v>
      </c>
      <c r="T8" s="127"/>
      <c r="U8" s="185" t="s">
        <v>348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15" customHeight="1" x14ac:dyDescent="0.15">
      <c r="A9" s="188"/>
      <c r="B9" s="180"/>
      <c r="C9" s="180"/>
      <c r="D9" s="180"/>
      <c r="E9" s="180"/>
      <c r="F9" s="180"/>
      <c r="G9" s="180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17"/>
      <c r="T9" s="131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87"/>
    </row>
    <row r="10" spans="1:36" ht="15" customHeight="1" x14ac:dyDescent="0.15">
      <c r="A10" s="188" t="s">
        <v>2</v>
      </c>
      <c r="B10" s="180"/>
      <c r="C10" s="180"/>
      <c r="D10" s="180"/>
      <c r="E10" s="180"/>
      <c r="F10" s="180"/>
      <c r="G10" s="180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41" t="s">
        <v>338</v>
      </c>
      <c r="T10" s="141"/>
      <c r="U10" s="185" t="s">
        <v>345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6"/>
    </row>
    <row r="11" spans="1:36" ht="15" customHeight="1" x14ac:dyDescent="0.15">
      <c r="A11" s="188"/>
      <c r="B11" s="180"/>
      <c r="C11" s="180"/>
      <c r="D11" s="180"/>
      <c r="E11" s="180"/>
      <c r="F11" s="180"/>
      <c r="G11" s="180"/>
      <c r="H11" s="17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1"/>
      <c r="T11" s="141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87"/>
    </row>
    <row r="12" spans="1:36" ht="15" customHeight="1" x14ac:dyDescent="0.15">
      <c r="A12" s="193" t="s">
        <v>6</v>
      </c>
      <c r="B12" s="194"/>
      <c r="C12" s="194"/>
      <c r="D12" s="194"/>
      <c r="E12" s="194"/>
      <c r="F12" s="194"/>
      <c r="G12" s="195"/>
      <c r="H12" s="184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41" t="s">
        <v>338</v>
      </c>
      <c r="T12" s="141"/>
      <c r="U12" s="185" t="s">
        <v>346</v>
      </c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</row>
    <row r="13" spans="1:36" ht="15" customHeight="1" x14ac:dyDescent="0.15">
      <c r="A13" s="393"/>
      <c r="B13" s="394"/>
      <c r="C13" s="394"/>
      <c r="D13" s="394"/>
      <c r="E13" s="394"/>
      <c r="F13" s="394"/>
      <c r="G13" s="395"/>
      <c r="H13" s="176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41"/>
      <c r="T13" s="141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87"/>
    </row>
    <row r="14" spans="1:36" ht="15" customHeight="1" x14ac:dyDescent="0.15">
      <c r="A14" s="396" t="s">
        <v>366</v>
      </c>
      <c r="B14" s="163"/>
      <c r="C14" s="163"/>
      <c r="D14" s="163"/>
      <c r="E14" s="163"/>
      <c r="F14" s="163"/>
      <c r="G14" s="397"/>
      <c r="H14" s="398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399" t="s">
        <v>338</v>
      </c>
      <c r="T14" s="399"/>
      <c r="U14" s="94" t="s">
        <v>367</v>
      </c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400"/>
    </row>
    <row r="15" spans="1:36" ht="15" customHeight="1" thickBot="1" x14ac:dyDescent="0.2">
      <c r="A15" s="196"/>
      <c r="B15" s="197"/>
      <c r="C15" s="197"/>
      <c r="D15" s="197"/>
      <c r="E15" s="197"/>
      <c r="F15" s="197"/>
      <c r="G15" s="198"/>
      <c r="H15" s="189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3"/>
      <c r="T15" s="143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90"/>
    </row>
    <row r="16" spans="1:36" ht="15" customHeight="1" x14ac:dyDescent="0.15">
      <c r="A16" s="115" t="s">
        <v>41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36" ht="15" customHeight="1" thickBot="1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</row>
    <row r="18" spans="1:36" ht="15" customHeight="1" x14ac:dyDescent="0.15">
      <c r="A18" s="192" t="s">
        <v>358</v>
      </c>
      <c r="B18" s="159"/>
      <c r="C18" s="159"/>
      <c r="D18" s="159"/>
      <c r="E18" s="159" t="s">
        <v>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 t="s">
        <v>359</v>
      </c>
      <c r="R18" s="159"/>
      <c r="S18" s="159"/>
      <c r="T18" s="159"/>
      <c r="U18" s="159"/>
      <c r="V18" s="159"/>
      <c r="W18" s="159"/>
      <c r="X18" s="159"/>
      <c r="Y18" s="159"/>
      <c r="Z18" s="159"/>
      <c r="AA18" s="159" t="s">
        <v>48</v>
      </c>
      <c r="AB18" s="159"/>
      <c r="AC18" s="159"/>
      <c r="AD18" s="159" t="s">
        <v>17</v>
      </c>
      <c r="AE18" s="159"/>
      <c r="AF18" s="159"/>
      <c r="AG18" s="159"/>
      <c r="AH18" s="159"/>
      <c r="AI18" s="159"/>
      <c r="AJ18" s="191"/>
    </row>
    <row r="19" spans="1:36" ht="15" customHeight="1" x14ac:dyDescent="0.15">
      <c r="A19" s="147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2"/>
    </row>
    <row r="20" spans="1:36" ht="15" customHeight="1" x14ac:dyDescent="0.15">
      <c r="A20" s="147">
        <v>1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15" customHeight="1" x14ac:dyDescent="0.15">
      <c r="A21" s="147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2"/>
    </row>
    <row r="22" spans="1:36" ht="15" customHeight="1" x14ac:dyDescent="0.15">
      <c r="A22" s="147">
        <v>2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2"/>
    </row>
    <row r="23" spans="1:36" ht="15" customHeight="1" x14ac:dyDescent="0.15">
      <c r="A23" s="147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</row>
    <row r="24" spans="1:36" ht="15" customHeight="1" x14ac:dyDescent="0.15">
      <c r="A24" s="147">
        <v>3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1:36" ht="15" customHeight="1" x14ac:dyDescent="0.15">
      <c r="A25" s="147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2"/>
    </row>
    <row r="26" spans="1:36" ht="15" customHeight="1" x14ac:dyDescent="0.15">
      <c r="A26" s="147">
        <v>4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</row>
    <row r="27" spans="1:36" ht="15" customHeight="1" x14ac:dyDescent="0.15">
      <c r="A27" s="147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2"/>
    </row>
    <row r="28" spans="1:36" ht="15" customHeight="1" x14ac:dyDescent="0.15">
      <c r="A28" s="147">
        <v>5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29" spans="1:36" ht="15" customHeight="1" x14ac:dyDescent="0.15">
      <c r="A29" s="147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2"/>
    </row>
    <row r="30" spans="1:36" ht="15" customHeight="1" x14ac:dyDescent="0.15">
      <c r="A30" s="147" t="s">
        <v>29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2"/>
    </row>
    <row r="31" spans="1:36" ht="15" customHeight="1" x14ac:dyDescent="0.15">
      <c r="A31" s="147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2"/>
    </row>
    <row r="32" spans="1:36" ht="15" customHeight="1" x14ac:dyDescent="0.15">
      <c r="A32" s="147" t="s">
        <v>29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2"/>
    </row>
    <row r="33" spans="1:36" ht="15" customHeight="1" x14ac:dyDescent="0.15">
      <c r="A33" s="147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2"/>
    </row>
    <row r="34" spans="1:36" ht="15" customHeight="1" x14ac:dyDescent="0.15">
      <c r="A34" s="147" t="s">
        <v>29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2"/>
    </row>
    <row r="35" spans="1:36" ht="15" customHeight="1" thickBot="1" x14ac:dyDescent="0.2">
      <c r="A35" s="15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4"/>
    </row>
    <row r="36" spans="1:36" ht="15" customHeight="1" x14ac:dyDescent="0.15">
      <c r="A36" s="115" t="s">
        <v>43</v>
      </c>
      <c r="B36" s="115"/>
      <c r="C36" s="115"/>
      <c r="D36" s="115"/>
      <c r="E36" s="115"/>
      <c r="F36" s="115" t="s">
        <v>44</v>
      </c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1:36" ht="15" customHeight="1" thickBot="1" x14ac:dyDescent="0.2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1:36" ht="15" customHeight="1" x14ac:dyDescent="0.15">
      <c r="A38" s="192" t="s">
        <v>360</v>
      </c>
      <c r="B38" s="159"/>
      <c r="C38" s="159"/>
      <c r="D38" s="159"/>
      <c r="E38" s="159" t="s">
        <v>14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 t="s">
        <v>361</v>
      </c>
      <c r="R38" s="159"/>
      <c r="S38" s="159"/>
      <c r="T38" s="159"/>
      <c r="U38" s="159"/>
      <c r="V38" s="159"/>
      <c r="W38" s="159"/>
      <c r="X38" s="159"/>
      <c r="Y38" s="159"/>
      <c r="Z38" s="159"/>
      <c r="AA38" s="159" t="s">
        <v>15</v>
      </c>
      <c r="AB38" s="159"/>
      <c r="AC38" s="159"/>
      <c r="AD38" s="148" t="s">
        <v>11</v>
      </c>
      <c r="AE38" s="149"/>
      <c r="AF38" s="149"/>
      <c r="AG38" s="149"/>
      <c r="AH38" s="149"/>
      <c r="AI38" s="149"/>
      <c r="AJ38" s="151"/>
    </row>
    <row r="39" spans="1:36" ht="15" customHeight="1" x14ac:dyDescent="0.15">
      <c r="A39" s="147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17"/>
      <c r="AE39" s="118"/>
      <c r="AF39" s="118"/>
      <c r="AG39" s="118"/>
      <c r="AH39" s="118"/>
      <c r="AI39" s="118"/>
      <c r="AJ39" s="119"/>
    </row>
    <row r="40" spans="1:36" ht="15" customHeight="1" x14ac:dyDescent="0.15">
      <c r="A40" s="147">
        <v>1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11"/>
      <c r="AE40" s="112"/>
      <c r="AF40" s="112"/>
      <c r="AG40" s="112"/>
      <c r="AH40" s="112"/>
      <c r="AI40" s="112"/>
      <c r="AJ40" s="113"/>
    </row>
    <row r="41" spans="1:36" ht="15" customHeight="1" x14ac:dyDescent="0.15">
      <c r="A41" s="147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17"/>
      <c r="AE41" s="118"/>
      <c r="AF41" s="118"/>
      <c r="AG41" s="118"/>
      <c r="AH41" s="118"/>
      <c r="AI41" s="118"/>
      <c r="AJ41" s="119"/>
    </row>
    <row r="42" spans="1:36" ht="15" customHeight="1" x14ac:dyDescent="0.15">
      <c r="A42" s="147">
        <v>2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11"/>
      <c r="AE42" s="112"/>
      <c r="AF42" s="112"/>
      <c r="AG42" s="112"/>
      <c r="AH42" s="112"/>
      <c r="AI42" s="112"/>
      <c r="AJ42" s="113"/>
    </row>
    <row r="43" spans="1:36" ht="15" customHeight="1" x14ac:dyDescent="0.15">
      <c r="A43" s="147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17"/>
      <c r="AE43" s="118"/>
      <c r="AF43" s="118"/>
      <c r="AG43" s="118"/>
      <c r="AH43" s="118"/>
      <c r="AI43" s="118"/>
      <c r="AJ43" s="119"/>
    </row>
    <row r="44" spans="1:36" ht="15" customHeight="1" x14ac:dyDescent="0.15">
      <c r="A44" s="147">
        <v>3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11"/>
      <c r="AE44" s="112"/>
      <c r="AF44" s="112"/>
      <c r="AG44" s="112"/>
      <c r="AH44" s="112"/>
      <c r="AI44" s="112"/>
      <c r="AJ44" s="113"/>
    </row>
    <row r="45" spans="1:36" ht="15" customHeight="1" thickBot="1" x14ac:dyDescent="0.2">
      <c r="A45" s="15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20"/>
      <c r="AE45" s="121"/>
      <c r="AF45" s="121"/>
      <c r="AG45" s="121"/>
      <c r="AH45" s="121"/>
      <c r="AI45" s="121"/>
      <c r="AJ45" s="122"/>
    </row>
    <row r="46" spans="1:36" x14ac:dyDescent="0.15">
      <c r="A46" s="10"/>
    </row>
    <row r="47" spans="1:36" x14ac:dyDescent="0.15">
      <c r="A47" s="10"/>
      <c r="C47" s="94" t="s">
        <v>7</v>
      </c>
      <c r="D47" s="94"/>
      <c r="E47" s="94"/>
    </row>
    <row r="48" spans="1:36" ht="12" customHeight="1" x14ac:dyDescent="0.15">
      <c r="A48" s="10"/>
      <c r="F48" s="184"/>
      <c r="G48" s="185"/>
      <c r="H48" s="185"/>
      <c r="I48" s="200"/>
      <c r="J48" s="94" t="s">
        <v>20</v>
      </c>
      <c r="K48" s="94"/>
      <c r="M48" s="94" t="s">
        <v>25</v>
      </c>
      <c r="N48" s="94"/>
      <c r="O48" s="94" t="s">
        <v>373</v>
      </c>
      <c r="P48" s="94"/>
      <c r="Q48" s="94"/>
      <c r="R48" s="94" t="s">
        <v>46</v>
      </c>
      <c r="S48" s="94"/>
      <c r="T48" s="184">
        <f>F48*700</f>
        <v>0</v>
      </c>
      <c r="U48" s="185"/>
      <c r="V48" s="185"/>
      <c r="W48" s="185"/>
      <c r="X48" s="185"/>
      <c r="Y48" s="185"/>
      <c r="Z48" s="185"/>
      <c r="AA48" s="200"/>
      <c r="AB48" s="94" t="s">
        <v>8</v>
      </c>
      <c r="AC48" s="94"/>
    </row>
    <row r="49" spans="1:36" ht="12" customHeight="1" x14ac:dyDescent="0.15">
      <c r="A49" s="10"/>
      <c r="F49" s="176"/>
      <c r="G49" s="177"/>
      <c r="H49" s="177"/>
      <c r="I49" s="178"/>
      <c r="J49" s="94"/>
      <c r="K49" s="94"/>
      <c r="M49" s="94"/>
      <c r="N49" s="94"/>
      <c r="O49" s="94"/>
      <c r="P49" s="94"/>
      <c r="Q49" s="94"/>
      <c r="R49" s="94"/>
      <c r="S49" s="94"/>
      <c r="T49" s="176"/>
      <c r="U49" s="177"/>
      <c r="V49" s="177"/>
      <c r="W49" s="177"/>
      <c r="X49" s="177"/>
      <c r="Y49" s="177"/>
      <c r="Z49" s="177"/>
      <c r="AA49" s="178"/>
      <c r="AB49" s="94"/>
      <c r="AC49" s="94"/>
    </row>
    <row r="51" spans="1:36" ht="17.25" customHeight="1" x14ac:dyDescent="0.15">
      <c r="C51" s="392" t="s">
        <v>96</v>
      </c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</row>
    <row r="53" spans="1:36" x14ac:dyDescent="0.15">
      <c r="C53" s="82" t="s">
        <v>434</v>
      </c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</row>
    <row r="55" spans="1:36" x14ac:dyDescent="0.15">
      <c r="B55" s="94" t="s">
        <v>362</v>
      </c>
      <c r="C55" s="94"/>
      <c r="D55" s="94">
        <f>入力シート!B1</f>
        <v>6</v>
      </c>
      <c r="E55" s="94"/>
      <c r="F55" s="10" t="s">
        <v>67</v>
      </c>
      <c r="G55" s="177"/>
      <c r="H55" s="177"/>
      <c r="I55" s="10" t="s">
        <v>21</v>
      </c>
      <c r="J55" s="177"/>
      <c r="K55" s="177"/>
      <c r="L55" s="10" t="s">
        <v>22</v>
      </c>
    </row>
    <row r="57" spans="1:36" ht="23.25" customHeight="1" x14ac:dyDescent="0.15">
      <c r="E57" s="94" t="str">
        <f>IF(入力シート!B3="","",INDEX(入力シート!$G$2:$L$100,MATCH(入力シート!$B$3,入力シート!$G$2:$G$100,0),4))</f>
        <v/>
      </c>
      <c r="F57" s="94"/>
      <c r="G57" s="94"/>
      <c r="H57" s="94"/>
      <c r="I57" s="94"/>
      <c r="J57" s="94"/>
      <c r="K57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Y57" s="94" t="s">
        <v>30</v>
      </c>
      <c r="Z57" s="94"/>
      <c r="AA57" s="94"/>
      <c r="AB57" s="177" t="str">
        <f>IF(入力シート!B4="","",入力シート!B4)</f>
        <v/>
      </c>
      <c r="AC57" s="177"/>
      <c r="AD57" s="177"/>
      <c r="AE57" s="177"/>
      <c r="AF57" s="177"/>
      <c r="AG57" s="177"/>
      <c r="AH57" s="177"/>
      <c r="AJ57" s="12" t="s">
        <v>10</v>
      </c>
    </row>
  </sheetData>
  <mergeCells count="111">
    <mergeCell ref="A14:G15"/>
    <mergeCell ref="H14:R15"/>
    <mergeCell ref="S14:T15"/>
    <mergeCell ref="U14:AJ15"/>
    <mergeCell ref="AA34:AC35"/>
    <mergeCell ref="AD34:AJ35"/>
    <mergeCell ref="AA38:AC39"/>
    <mergeCell ref="AA40:AC41"/>
    <mergeCell ref="E42:P43"/>
    <mergeCell ref="Q42:Z43"/>
    <mergeCell ref="AA42:AC43"/>
    <mergeCell ref="E44:P45"/>
    <mergeCell ref="Q44:Z45"/>
    <mergeCell ref="AA44:AC45"/>
    <mergeCell ref="AA24:AC25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AA30:AC31"/>
    <mergeCell ref="H3:R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T3:AE4"/>
    <mergeCell ref="K57:V57"/>
    <mergeCell ref="R48:S49"/>
    <mergeCell ref="T48:AA49"/>
    <mergeCell ref="Y57:AA57"/>
    <mergeCell ref="J55:K55"/>
    <mergeCell ref="E57:J57"/>
    <mergeCell ref="A12:G13"/>
    <mergeCell ref="H6:R7"/>
    <mergeCell ref="A32:D33"/>
    <mergeCell ref="F36:R37"/>
    <mergeCell ref="A38:D39"/>
    <mergeCell ref="F16:R17"/>
    <mergeCell ref="A22:D23"/>
    <mergeCell ref="H8:R9"/>
    <mergeCell ref="S12:T13"/>
    <mergeCell ref="E20:P21"/>
    <mergeCell ref="Q20:Z21"/>
    <mergeCell ref="AA20:AC21"/>
    <mergeCell ref="AB57:AH57"/>
    <mergeCell ref="E18:P19"/>
    <mergeCell ref="A24:D25"/>
    <mergeCell ref="A44:D45"/>
    <mergeCell ref="A42:D43"/>
    <mergeCell ref="Q24:Z25"/>
    <mergeCell ref="U12:AJ13"/>
    <mergeCell ref="H12:R13"/>
    <mergeCell ref="A16:E17"/>
    <mergeCell ref="A18:D19"/>
    <mergeCell ref="A28:D29"/>
    <mergeCell ref="A30:D31"/>
    <mergeCell ref="AB48:AC49"/>
    <mergeCell ref="M48:N49"/>
    <mergeCell ref="E40:P41"/>
    <mergeCell ref="Q40:Z41"/>
    <mergeCell ref="AD42:AJ43"/>
    <mergeCell ref="AD40:AJ41"/>
    <mergeCell ref="AD44:AJ45"/>
    <mergeCell ref="AD38:AJ39"/>
    <mergeCell ref="A20:D21"/>
    <mergeCell ref="Q18:Z19"/>
    <mergeCell ref="AA18:AC19"/>
    <mergeCell ref="AD18:AJ19"/>
    <mergeCell ref="AD20:AJ21"/>
    <mergeCell ref="E22:P23"/>
    <mergeCell ref="Q22:Z23"/>
    <mergeCell ref="AA22:AC23"/>
    <mergeCell ref="AD22:AJ23"/>
    <mergeCell ref="E24:P25"/>
    <mergeCell ref="G55:H55"/>
    <mergeCell ref="C47:E47"/>
    <mergeCell ref="F48:I49"/>
    <mergeCell ref="E30:P31"/>
    <mergeCell ref="Q30:Z31"/>
    <mergeCell ref="A26:D27"/>
    <mergeCell ref="A34:D35"/>
    <mergeCell ref="A36:E37"/>
    <mergeCell ref="A40:D41"/>
    <mergeCell ref="B55:C55"/>
    <mergeCell ref="D55:E55"/>
    <mergeCell ref="J48:K49"/>
    <mergeCell ref="O48:Q49"/>
    <mergeCell ref="C51:U51"/>
    <mergeCell ref="E38:P39"/>
    <mergeCell ref="Q38:Z39"/>
    <mergeCell ref="C53:AJ53"/>
    <mergeCell ref="AD30:AJ31"/>
    <mergeCell ref="E32:P33"/>
    <mergeCell ref="Q32:Z33"/>
    <mergeCell ref="AA32:AC33"/>
    <mergeCell ref="AD32:AJ33"/>
    <mergeCell ref="E34:P35"/>
    <mergeCell ref="Q34:Z35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B1EC3-B21A-4DFA-8F26-70487E9CF6B8}">
  <dimension ref="A1:BW65"/>
  <sheetViews>
    <sheetView workbookViewId="0">
      <selection activeCell="BF13" sqref="A13:XFD14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2" t="str">
        <f>"令和"&amp;入力シート!B1&amp;"年度　第"&amp;入力シート!B2&amp;"回　　佐賀県中学校総合体育大会"</f>
        <v>令和6年度　第61回　　佐賀県中学校総合体育大会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75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389</v>
      </c>
    </row>
    <row r="4" spans="1:75" ht="13.5" customHeight="1" x14ac:dyDescent="0.15">
      <c r="A4" s="66"/>
      <c r="B4" s="66"/>
      <c r="C4" s="208" t="s">
        <v>49</v>
      </c>
      <c r="D4" s="208"/>
      <c r="E4" s="208"/>
      <c r="F4" s="208"/>
      <c r="G4" s="208"/>
      <c r="H4" s="208"/>
      <c r="I4" s="208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386</v>
      </c>
    </row>
    <row r="5" spans="1:75" x14ac:dyDescent="0.15">
      <c r="C5" s="208"/>
      <c r="D5" s="208"/>
      <c r="E5" s="208"/>
      <c r="F5" s="208"/>
      <c r="G5" s="208"/>
      <c r="H5" s="208"/>
      <c r="I5" s="2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BW5" t="s">
        <v>387</v>
      </c>
    </row>
    <row r="6" spans="1:75" ht="13.5" customHeight="1" x14ac:dyDescent="0.15">
      <c r="C6" s="202" t="s">
        <v>414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60"/>
      <c r="S6" s="208" t="s">
        <v>449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60"/>
      <c r="AX6" s="60"/>
      <c r="AY6" s="60"/>
      <c r="AZ6" s="69"/>
      <c r="BA6" s="69"/>
      <c r="BB6" s="69"/>
      <c r="BC6" s="69"/>
      <c r="BD6" s="69"/>
      <c r="BE6" s="69"/>
      <c r="BW6" t="s">
        <v>388</v>
      </c>
    </row>
    <row r="7" spans="1:75" ht="13.5" customHeight="1" x14ac:dyDescent="0.15"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60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19" t="s">
        <v>57</v>
      </c>
      <c r="B9" s="220"/>
      <c r="C9" s="220"/>
      <c r="D9" s="220"/>
      <c r="E9" s="220"/>
      <c r="F9" s="220"/>
      <c r="G9" s="220"/>
      <c r="H9" s="221"/>
      <c r="I9" s="21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211" t="s">
        <v>381</v>
      </c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7"/>
    </row>
    <row r="10" spans="1:75" ht="13.5" customHeight="1" x14ac:dyDescent="0.15">
      <c r="A10" s="222"/>
      <c r="B10" s="223"/>
      <c r="C10" s="223"/>
      <c r="D10" s="223"/>
      <c r="E10" s="223"/>
      <c r="F10" s="223"/>
      <c r="G10" s="223"/>
      <c r="H10" s="224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6"/>
      <c r="AB10" s="214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214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8"/>
    </row>
    <row r="11" spans="1:75" x14ac:dyDescent="0.15">
      <c r="A11" s="210" t="s">
        <v>384</v>
      </c>
      <c r="B11" s="84"/>
      <c r="C11" s="84"/>
      <c r="D11" s="84"/>
      <c r="E11" s="84"/>
      <c r="F11" s="84"/>
      <c r="G11" s="84"/>
      <c r="H11" s="8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4" t="s">
        <v>385</v>
      </c>
      <c r="U11" s="84"/>
      <c r="V11" s="84"/>
      <c r="W11" s="84"/>
      <c r="X11" s="84"/>
      <c r="Y11" s="84"/>
      <c r="Z11" s="84"/>
      <c r="AA11" s="84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4" t="s">
        <v>371</v>
      </c>
      <c r="AN11" s="84"/>
      <c r="AO11" s="84"/>
      <c r="AP11" s="84"/>
      <c r="AQ11" s="84"/>
      <c r="AR11" s="84"/>
      <c r="AS11" s="84"/>
      <c r="AT11" s="84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209"/>
    </row>
    <row r="12" spans="1:75" x14ac:dyDescent="0.15">
      <c r="A12" s="210"/>
      <c r="B12" s="84"/>
      <c r="C12" s="84"/>
      <c r="D12" s="84"/>
      <c r="E12" s="84"/>
      <c r="F12" s="84"/>
      <c r="G12" s="84"/>
      <c r="H12" s="8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4"/>
      <c r="U12" s="84"/>
      <c r="V12" s="84"/>
      <c r="W12" s="84"/>
      <c r="X12" s="84"/>
      <c r="Y12" s="84"/>
      <c r="Z12" s="84"/>
      <c r="AA12" s="84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4"/>
      <c r="AN12" s="84"/>
      <c r="AO12" s="84"/>
      <c r="AP12" s="84"/>
      <c r="AQ12" s="84"/>
      <c r="AR12" s="84"/>
      <c r="AS12" s="84"/>
      <c r="AT12" s="84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209"/>
    </row>
    <row r="13" spans="1:75" ht="13.5" customHeight="1" x14ac:dyDescent="0.15">
      <c r="A13" s="210" t="s">
        <v>336</v>
      </c>
      <c r="B13" s="84"/>
      <c r="C13" s="84"/>
      <c r="D13" s="84"/>
      <c r="E13" s="84"/>
      <c r="F13" s="84"/>
      <c r="G13" s="84"/>
      <c r="H13" s="8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4" t="s">
        <v>336</v>
      </c>
      <c r="U13" s="84"/>
      <c r="V13" s="84"/>
      <c r="W13" s="84"/>
      <c r="X13" s="84"/>
      <c r="Y13" s="84"/>
      <c r="Z13" s="84"/>
      <c r="AA13" s="84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4" t="s">
        <v>336</v>
      </c>
      <c r="AN13" s="84"/>
      <c r="AO13" s="84"/>
      <c r="AP13" s="84"/>
      <c r="AQ13" s="84"/>
      <c r="AR13" s="84"/>
      <c r="AS13" s="84"/>
      <c r="AT13" s="84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209"/>
    </row>
    <row r="14" spans="1:75" x14ac:dyDescent="0.15">
      <c r="A14" s="210"/>
      <c r="B14" s="84"/>
      <c r="C14" s="84"/>
      <c r="D14" s="84"/>
      <c r="E14" s="84"/>
      <c r="F14" s="84"/>
      <c r="G14" s="84"/>
      <c r="H14" s="8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4"/>
      <c r="U14" s="84"/>
      <c r="V14" s="84"/>
      <c r="W14" s="84"/>
      <c r="X14" s="84"/>
      <c r="Y14" s="84"/>
      <c r="Z14" s="84"/>
      <c r="AA14" s="84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4"/>
      <c r="AN14" s="84"/>
      <c r="AO14" s="84"/>
      <c r="AP14" s="84"/>
      <c r="AQ14" s="84"/>
      <c r="AR14" s="84"/>
      <c r="AS14" s="84"/>
      <c r="AT14" s="84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09"/>
    </row>
    <row r="15" spans="1:75" x14ac:dyDescent="0.15">
      <c r="A15" s="210"/>
      <c r="B15" s="84"/>
      <c r="C15" s="84"/>
      <c r="D15" s="84"/>
      <c r="E15" s="84"/>
      <c r="F15" s="84"/>
      <c r="G15" s="84"/>
      <c r="H15" s="84"/>
      <c r="I15" s="88" t="s">
        <v>389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4"/>
      <c r="U15" s="84"/>
      <c r="V15" s="84"/>
      <c r="W15" s="84"/>
      <c r="X15" s="84"/>
      <c r="Y15" s="84"/>
      <c r="Z15" s="84"/>
      <c r="AA15" s="84"/>
      <c r="AB15" s="88" t="s">
        <v>389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4"/>
      <c r="AN15" s="84"/>
      <c r="AO15" s="84"/>
      <c r="AP15" s="84"/>
      <c r="AQ15" s="84"/>
      <c r="AR15" s="84"/>
      <c r="AS15" s="84"/>
      <c r="AT15" s="84"/>
      <c r="AU15" s="88" t="s">
        <v>389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209"/>
    </row>
    <row r="16" spans="1:75" ht="13.5" customHeight="1" x14ac:dyDescent="0.15">
      <c r="A16" s="210" t="s">
        <v>2</v>
      </c>
      <c r="B16" s="84"/>
      <c r="C16" s="84"/>
      <c r="D16" s="84"/>
      <c r="E16" s="84"/>
      <c r="F16" s="84"/>
      <c r="G16" s="84"/>
      <c r="H16" s="84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33" t="s">
        <v>5</v>
      </c>
      <c r="U16" s="234"/>
      <c r="V16" s="244"/>
      <c r="W16" s="228"/>
      <c r="X16" s="229"/>
      <c r="Y16" s="229"/>
      <c r="Z16" s="229"/>
      <c r="AA16" s="229"/>
      <c r="AB16" s="229"/>
      <c r="AC16" s="229"/>
      <c r="AD16" s="246"/>
      <c r="AE16" s="228" t="s">
        <v>338</v>
      </c>
      <c r="AF16" s="229"/>
      <c r="AG16" s="229"/>
      <c r="AH16" s="229"/>
      <c r="AI16" s="246"/>
      <c r="AJ16" s="228" t="s">
        <v>341</v>
      </c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30"/>
    </row>
    <row r="17" spans="1:57" x14ac:dyDescent="0.15">
      <c r="A17" s="210"/>
      <c r="B17" s="84"/>
      <c r="C17" s="84"/>
      <c r="D17" s="84"/>
      <c r="E17" s="84"/>
      <c r="F17" s="84"/>
      <c r="G17" s="84"/>
      <c r="H17" s="84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0"/>
      <c r="U17" s="251"/>
      <c r="V17" s="252"/>
      <c r="W17" s="231"/>
      <c r="X17" s="103"/>
      <c r="Y17" s="103"/>
      <c r="Z17" s="103"/>
      <c r="AA17" s="103"/>
      <c r="AB17" s="103"/>
      <c r="AC17" s="103"/>
      <c r="AD17" s="253"/>
      <c r="AE17" s="231"/>
      <c r="AF17" s="103"/>
      <c r="AG17" s="103"/>
      <c r="AH17" s="103"/>
      <c r="AI17" s="253"/>
      <c r="AJ17" s="23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232"/>
    </row>
    <row r="18" spans="1:57" ht="13.5" customHeight="1" x14ac:dyDescent="0.15">
      <c r="A18" s="210" t="s">
        <v>6</v>
      </c>
      <c r="B18" s="84"/>
      <c r="C18" s="84"/>
      <c r="D18" s="84"/>
      <c r="E18" s="84"/>
      <c r="F18" s="84"/>
      <c r="G18" s="84"/>
      <c r="H18" s="84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33" t="s">
        <v>5</v>
      </c>
      <c r="U18" s="234"/>
      <c r="V18" s="244"/>
      <c r="W18" s="228"/>
      <c r="X18" s="229"/>
      <c r="Y18" s="229"/>
      <c r="Z18" s="229"/>
      <c r="AA18" s="229"/>
      <c r="AB18" s="229"/>
      <c r="AC18" s="229"/>
      <c r="AD18" s="246"/>
      <c r="AE18" s="228" t="s">
        <v>338</v>
      </c>
      <c r="AF18" s="229"/>
      <c r="AG18" s="229"/>
      <c r="AH18" s="229"/>
      <c r="AI18" s="246"/>
      <c r="AJ18" s="233" t="s">
        <v>390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</row>
    <row r="19" spans="1:57" x14ac:dyDescent="0.15">
      <c r="A19" s="210"/>
      <c r="B19" s="84"/>
      <c r="C19" s="84"/>
      <c r="D19" s="84"/>
      <c r="E19" s="84"/>
      <c r="F19" s="84"/>
      <c r="G19" s="84"/>
      <c r="H19" s="84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250"/>
      <c r="U19" s="251"/>
      <c r="V19" s="252"/>
      <c r="W19" s="231"/>
      <c r="X19" s="103"/>
      <c r="Y19" s="103"/>
      <c r="Z19" s="103"/>
      <c r="AA19" s="103"/>
      <c r="AB19" s="103"/>
      <c r="AC19" s="103"/>
      <c r="AD19" s="253"/>
      <c r="AE19" s="231"/>
      <c r="AF19" s="103"/>
      <c r="AG19" s="103"/>
      <c r="AH19" s="103"/>
      <c r="AI19" s="253"/>
      <c r="AJ19" s="250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416"/>
    </row>
    <row r="20" spans="1:57" x14ac:dyDescent="0.15">
      <c r="A20" s="410" t="s">
        <v>366</v>
      </c>
      <c r="B20" s="411"/>
      <c r="C20" s="411"/>
      <c r="D20" s="411"/>
      <c r="E20" s="411"/>
      <c r="F20" s="411"/>
      <c r="G20" s="411"/>
      <c r="H20" s="411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12" t="s">
        <v>5</v>
      </c>
      <c r="U20" s="413"/>
      <c r="V20" s="414"/>
      <c r="W20" s="258"/>
      <c r="X20" s="104"/>
      <c r="Y20" s="104"/>
      <c r="Z20" s="104"/>
      <c r="AA20" s="104"/>
      <c r="AB20" s="104"/>
      <c r="AC20" s="104"/>
      <c r="AD20" s="259"/>
      <c r="AE20" s="258" t="s">
        <v>338</v>
      </c>
      <c r="AF20" s="104"/>
      <c r="AG20" s="104"/>
      <c r="AH20" s="104"/>
      <c r="AI20" s="259"/>
      <c r="AJ20" s="404" t="s">
        <v>415</v>
      </c>
      <c r="AK20" s="405"/>
      <c r="AL20" s="405"/>
      <c r="AM20" s="405"/>
      <c r="AN20" s="405"/>
      <c r="AO20" s="405"/>
      <c r="AP20" s="405"/>
      <c r="AQ20" s="405"/>
      <c r="AR20" s="405"/>
      <c r="AS20" s="405"/>
      <c r="AT20" s="405"/>
      <c r="AU20" s="405"/>
      <c r="AV20" s="405"/>
      <c r="AW20" s="405"/>
      <c r="AX20" s="405"/>
      <c r="AY20" s="405"/>
      <c r="AZ20" s="405"/>
      <c r="BA20" s="405"/>
      <c r="BB20" s="405"/>
      <c r="BC20" s="405"/>
      <c r="BD20" s="405"/>
      <c r="BE20" s="406"/>
    </row>
    <row r="21" spans="1:57" ht="14.25" thickBot="1" x14ac:dyDescent="0.2">
      <c r="A21" s="241"/>
      <c r="B21" s="242"/>
      <c r="C21" s="242"/>
      <c r="D21" s="242"/>
      <c r="E21" s="242"/>
      <c r="F21" s="242"/>
      <c r="G21" s="242"/>
      <c r="H21" s="242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36"/>
      <c r="U21" s="237"/>
      <c r="V21" s="245"/>
      <c r="W21" s="247"/>
      <c r="X21" s="248"/>
      <c r="Y21" s="248"/>
      <c r="Z21" s="248"/>
      <c r="AA21" s="248"/>
      <c r="AB21" s="248"/>
      <c r="AC21" s="248"/>
      <c r="AD21" s="249"/>
      <c r="AE21" s="247"/>
      <c r="AF21" s="248"/>
      <c r="AG21" s="248"/>
      <c r="AH21" s="248"/>
      <c r="AI21" s="249"/>
      <c r="AJ21" s="407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08"/>
      <c r="BB21" s="408"/>
      <c r="BC21" s="408"/>
      <c r="BD21" s="408"/>
      <c r="BE21" s="409"/>
    </row>
    <row r="22" spans="1:57" x14ac:dyDescent="0.15">
      <c r="A22" s="239" t="s">
        <v>382</v>
      </c>
      <c r="B22" s="239"/>
      <c r="C22" s="239"/>
      <c r="D22" s="239"/>
      <c r="E22" s="239"/>
      <c r="F22" s="239"/>
      <c r="G22" s="239"/>
      <c r="H22" s="239"/>
    </row>
    <row r="23" spans="1:57" ht="14.25" thickBot="1" x14ac:dyDescent="0.2">
      <c r="A23" s="107"/>
      <c r="B23" s="107"/>
      <c r="C23" s="107"/>
      <c r="D23" s="107"/>
      <c r="E23" s="107"/>
      <c r="F23" s="107"/>
      <c r="G23" s="107"/>
      <c r="H23" s="107"/>
    </row>
    <row r="24" spans="1:57" x14ac:dyDescent="0.15">
      <c r="A24" s="240" t="s">
        <v>391</v>
      </c>
      <c r="B24" s="225"/>
      <c r="C24" s="225"/>
      <c r="D24" s="225" t="s">
        <v>392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 t="s">
        <v>416</v>
      </c>
      <c r="T24" s="225"/>
      <c r="U24" s="225"/>
      <c r="V24" s="225"/>
      <c r="W24" s="225"/>
      <c r="X24" s="225"/>
      <c r="Y24" s="225"/>
      <c r="Z24" s="225"/>
      <c r="AA24" s="225" t="s">
        <v>4</v>
      </c>
      <c r="AB24" s="225"/>
      <c r="AC24" s="225"/>
      <c r="AD24" s="225"/>
      <c r="AE24" s="225" t="s">
        <v>5</v>
      </c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 t="s">
        <v>16</v>
      </c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6"/>
    </row>
    <row r="25" spans="1:57" x14ac:dyDescent="0.15">
      <c r="A25" s="22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209"/>
    </row>
    <row r="26" spans="1:57" x14ac:dyDescent="0.15">
      <c r="A26" s="415">
        <v>1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231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253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  <c r="BC26" s="402"/>
      <c r="BD26" s="402"/>
      <c r="BE26" s="403"/>
    </row>
    <row r="27" spans="1:57" x14ac:dyDescent="0.15">
      <c r="A27" s="22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5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7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209"/>
    </row>
    <row r="28" spans="1:57" x14ac:dyDescent="0.15">
      <c r="A28" s="227">
        <v>2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5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7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209"/>
    </row>
    <row r="29" spans="1:57" x14ac:dyDescent="0.15">
      <c r="A29" s="22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5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7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209"/>
    </row>
    <row r="30" spans="1:57" x14ac:dyDescent="0.15">
      <c r="A30" s="227">
        <v>3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5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7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209"/>
    </row>
    <row r="31" spans="1:57" x14ac:dyDescent="0.15">
      <c r="A31" s="22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5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7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209"/>
    </row>
    <row r="32" spans="1:57" x14ac:dyDescent="0.15">
      <c r="A32" s="227">
        <v>4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5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7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209"/>
    </row>
    <row r="33" spans="1:57" x14ac:dyDescent="0.15">
      <c r="A33" s="2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5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7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209"/>
    </row>
    <row r="34" spans="1:57" x14ac:dyDescent="0.15">
      <c r="A34" s="227">
        <v>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5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7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209"/>
    </row>
    <row r="35" spans="1:57" x14ac:dyDescent="0.15">
      <c r="A35" s="22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5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7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209"/>
    </row>
    <row r="36" spans="1:57" x14ac:dyDescent="0.15">
      <c r="A36" s="227" t="s">
        <v>29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5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7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209"/>
    </row>
    <row r="37" spans="1:57" x14ac:dyDescent="0.15">
      <c r="A37" s="22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5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7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209"/>
    </row>
    <row r="38" spans="1:57" x14ac:dyDescent="0.15">
      <c r="A38" s="227" t="s">
        <v>29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5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7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209"/>
    </row>
    <row r="39" spans="1:57" x14ac:dyDescent="0.15">
      <c r="A39" s="22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5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7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209"/>
    </row>
    <row r="40" spans="1:57" x14ac:dyDescent="0.15">
      <c r="A40" s="227" t="s">
        <v>29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7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209"/>
    </row>
    <row r="41" spans="1:57" ht="14.25" thickBot="1" x14ac:dyDescent="0.2">
      <c r="A41" s="261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72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401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62"/>
    </row>
    <row r="42" spans="1:57" x14ac:dyDescent="0.15">
      <c r="A42" s="107" t="s">
        <v>394</v>
      </c>
      <c r="B42" s="107"/>
      <c r="C42" s="107"/>
      <c r="D42" s="107"/>
      <c r="E42" s="107"/>
      <c r="F42" s="107"/>
      <c r="G42" s="107"/>
      <c r="H42" s="107"/>
      <c r="I42" s="83" t="s">
        <v>417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</row>
    <row r="43" spans="1:57" ht="14.25" thickBot="1" x14ac:dyDescent="0.2">
      <c r="A43" s="107"/>
      <c r="B43" s="107"/>
      <c r="C43" s="107"/>
      <c r="D43" s="107"/>
      <c r="E43" s="107"/>
      <c r="F43" s="107"/>
      <c r="G43" s="107"/>
      <c r="H43" s="107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</row>
    <row r="44" spans="1:57" ht="13.5" customHeight="1" x14ac:dyDescent="0.15">
      <c r="A44" s="240" t="s">
        <v>391</v>
      </c>
      <c r="B44" s="225"/>
      <c r="C44" s="225"/>
      <c r="D44" s="225" t="s">
        <v>392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 t="s">
        <v>416</v>
      </c>
      <c r="T44" s="225"/>
      <c r="U44" s="225"/>
      <c r="V44" s="225"/>
      <c r="W44" s="225"/>
      <c r="X44" s="225"/>
      <c r="Y44" s="225"/>
      <c r="Z44" s="225"/>
      <c r="AA44" s="225" t="s">
        <v>4</v>
      </c>
      <c r="AB44" s="225"/>
      <c r="AC44" s="225"/>
      <c r="AD44" s="225"/>
      <c r="AE44" s="225" t="s">
        <v>5</v>
      </c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 t="s">
        <v>16</v>
      </c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6"/>
    </row>
    <row r="45" spans="1:57" x14ac:dyDescent="0.15">
      <c r="A45" s="22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209"/>
    </row>
    <row r="46" spans="1:57" x14ac:dyDescent="0.15">
      <c r="A46" s="415">
        <v>1</v>
      </c>
      <c r="B46" s="402"/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231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253"/>
      <c r="AQ46" s="402"/>
      <c r="AR46" s="402"/>
      <c r="AS46" s="402"/>
      <c r="AT46" s="402"/>
      <c r="AU46" s="402"/>
      <c r="AV46" s="402"/>
      <c r="AW46" s="402"/>
      <c r="AX46" s="402"/>
      <c r="AY46" s="402"/>
      <c r="AZ46" s="402"/>
      <c r="BA46" s="402"/>
      <c r="BB46" s="402"/>
      <c r="BC46" s="402"/>
      <c r="BD46" s="402"/>
      <c r="BE46" s="403"/>
    </row>
    <row r="47" spans="1:57" x14ac:dyDescent="0.15">
      <c r="A47" s="22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5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7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209"/>
    </row>
    <row r="48" spans="1:57" x14ac:dyDescent="0.15">
      <c r="A48" s="227">
        <v>2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5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7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209"/>
    </row>
    <row r="49" spans="1:57" x14ac:dyDescent="0.15">
      <c r="A49" s="22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5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7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209"/>
    </row>
    <row r="50" spans="1:57" x14ac:dyDescent="0.15">
      <c r="A50" s="227">
        <v>3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5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7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209"/>
    </row>
    <row r="51" spans="1:57" x14ac:dyDescent="0.15">
      <c r="A51" s="261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72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401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62"/>
    </row>
    <row r="52" spans="1: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ht="24" customHeight="1" x14ac:dyDescent="0.15">
      <c r="A53" s="1"/>
      <c r="B53" s="1"/>
      <c r="C53" s="1"/>
      <c r="D53" s="104" t="s">
        <v>419</v>
      </c>
      <c r="E53" s="104"/>
      <c r="F53" s="104"/>
      <c r="G53" s="104"/>
      <c r="H53" s="104"/>
      <c r="I53" s="104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ht="24" customHeight="1" x14ac:dyDescent="0.15">
      <c r="A54" s="1"/>
      <c r="B54" s="1"/>
      <c r="C54" s="1"/>
      <c r="D54" s="85">
        <v>0</v>
      </c>
      <c r="E54" s="86"/>
      <c r="F54" s="86"/>
      <c r="G54" s="86"/>
      <c r="H54" s="86"/>
      <c r="I54" s="87"/>
      <c r="J54" s="104" t="s">
        <v>420</v>
      </c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9">
        <f>D54*700</f>
        <v>0</v>
      </c>
      <c r="V54" s="273"/>
      <c r="W54" s="273"/>
      <c r="X54" s="273"/>
      <c r="Y54" s="273"/>
      <c r="Z54" s="110"/>
      <c r="AA54" s="258" t="s">
        <v>421</v>
      </c>
      <c r="AB54" s="104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6" spans="1:57" x14ac:dyDescent="0.15">
      <c r="A56" s="201" t="s">
        <v>64</v>
      </c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</row>
    <row r="58" spans="1:57" x14ac:dyDescent="0.15">
      <c r="A58" s="108" t="s">
        <v>434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</row>
    <row r="60" spans="1:57" x14ac:dyDescent="0.15">
      <c r="B60" s="95" t="str">
        <f>"令和"&amp;入力シート!B1&amp;"年"</f>
        <v>令和6年</v>
      </c>
      <c r="C60" s="95"/>
      <c r="D60" s="95"/>
      <c r="E60" s="95"/>
      <c r="F60" s="95"/>
      <c r="G60" s="95"/>
      <c r="H60" s="95"/>
      <c r="I60" s="95"/>
      <c r="J60" s="104"/>
      <c r="K60" s="104"/>
      <c r="L60" s="104"/>
      <c r="M60" s="104"/>
      <c r="N60" s="104" t="s">
        <v>395</v>
      </c>
      <c r="O60" s="104"/>
      <c r="P60" s="1"/>
      <c r="Q60" s="104"/>
      <c r="R60" s="104"/>
      <c r="S60" s="104" t="s">
        <v>62</v>
      </c>
      <c r="T60" s="104"/>
    </row>
    <row r="61" spans="1:57" ht="19.5" customHeight="1" x14ac:dyDescent="0.15">
      <c r="F61" s="95" t="s">
        <v>5</v>
      </c>
      <c r="G61" s="95"/>
      <c r="H61" s="95"/>
      <c r="I61" s="95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Z61" s="104" t="s">
        <v>30</v>
      </c>
      <c r="AA61" s="104"/>
      <c r="AB61" s="104"/>
      <c r="AC61" s="104"/>
      <c r="AD61" s="104"/>
      <c r="AE61" s="104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"/>
      <c r="AX61" s="1"/>
      <c r="AY61" s="201" t="s">
        <v>10</v>
      </c>
      <c r="AZ61" s="201"/>
      <c r="BA61" s="201"/>
      <c r="BB61" s="201"/>
      <c r="BC61" s="201"/>
    </row>
    <row r="63" spans="1:57" ht="19.5" customHeight="1" x14ac:dyDescent="0.15">
      <c r="F63" s="95" t="s">
        <v>5</v>
      </c>
      <c r="G63" s="95"/>
      <c r="H63" s="95"/>
      <c r="I63" s="95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Z63" s="104" t="s">
        <v>30</v>
      </c>
      <c r="AA63" s="104"/>
      <c r="AB63" s="104"/>
      <c r="AC63" s="104"/>
      <c r="AD63" s="104"/>
      <c r="AE63" s="104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"/>
      <c r="AX63" s="1"/>
      <c r="AY63" s="201" t="s">
        <v>10</v>
      </c>
      <c r="AZ63" s="201"/>
      <c r="BA63" s="201"/>
      <c r="BB63" s="201"/>
      <c r="BC63" s="201"/>
    </row>
    <row r="65" spans="6:55" ht="19.5" customHeight="1" x14ac:dyDescent="0.15">
      <c r="F65" s="95" t="s">
        <v>5</v>
      </c>
      <c r="G65" s="95"/>
      <c r="H65" s="95"/>
      <c r="I65" s="95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Z65" s="104" t="s">
        <v>30</v>
      </c>
      <c r="AA65" s="104"/>
      <c r="AB65" s="104"/>
      <c r="AC65" s="104"/>
      <c r="AD65" s="104"/>
      <c r="AE65" s="104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"/>
      <c r="AX65" s="1"/>
      <c r="AY65" s="201" t="s">
        <v>10</v>
      </c>
      <c r="AZ65" s="201"/>
      <c r="BA65" s="201"/>
      <c r="BB65" s="201"/>
      <c r="BC65" s="201"/>
    </row>
  </sheetData>
  <mergeCells count="150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V17"/>
    <mergeCell ref="W16:AD17"/>
    <mergeCell ref="AE16:AI17"/>
    <mergeCell ref="AJ16:BE17"/>
    <mergeCell ref="A26:C27"/>
    <mergeCell ref="D26:R27"/>
    <mergeCell ref="AP26:BE27"/>
    <mergeCell ref="A28:C29"/>
    <mergeCell ref="D28:R29"/>
    <mergeCell ref="AP28:BE29"/>
    <mergeCell ref="A22:H23"/>
    <mergeCell ref="A24:C25"/>
    <mergeCell ref="D24:R25"/>
    <mergeCell ref="AP24:BE25"/>
    <mergeCell ref="S28:Z29"/>
    <mergeCell ref="AA28:AD29"/>
    <mergeCell ref="AE28:AO29"/>
    <mergeCell ref="A34:C35"/>
    <mergeCell ref="D34:R35"/>
    <mergeCell ref="AP34:BE35"/>
    <mergeCell ref="A36:C37"/>
    <mergeCell ref="D36:R37"/>
    <mergeCell ref="AP36:BE37"/>
    <mergeCell ref="A30:C31"/>
    <mergeCell ref="D30:R31"/>
    <mergeCell ref="AP30:BE31"/>
    <mergeCell ref="A32:C33"/>
    <mergeCell ref="D32:R33"/>
    <mergeCell ref="AP32:BE33"/>
    <mergeCell ref="S32:Z33"/>
    <mergeCell ref="AA32:AD33"/>
    <mergeCell ref="AE32:AO33"/>
    <mergeCell ref="S34:Z35"/>
    <mergeCell ref="AA34:AD35"/>
    <mergeCell ref="AE34:AO35"/>
    <mergeCell ref="S30:Z31"/>
    <mergeCell ref="AA30:AD31"/>
    <mergeCell ref="AE30:AO31"/>
    <mergeCell ref="S36:Z37"/>
    <mergeCell ref="AA36:AD37"/>
    <mergeCell ref="AE36:AO37"/>
    <mergeCell ref="AP44:BE45"/>
    <mergeCell ref="A38:C39"/>
    <mergeCell ref="D38:R39"/>
    <mergeCell ref="AP38:BE39"/>
    <mergeCell ref="A40:C41"/>
    <mergeCell ref="D40:R41"/>
    <mergeCell ref="AP40:BE41"/>
    <mergeCell ref="S40:Z41"/>
    <mergeCell ref="AA40:AD41"/>
    <mergeCell ref="AE40:AO41"/>
    <mergeCell ref="I42:U43"/>
    <mergeCell ref="S44:Z45"/>
    <mergeCell ref="AA44:AD45"/>
    <mergeCell ref="AE44:AO45"/>
    <mergeCell ref="S38:Z39"/>
    <mergeCell ref="AA38:AD39"/>
    <mergeCell ref="AE38:AO39"/>
    <mergeCell ref="A50:C51"/>
    <mergeCell ref="A48:C49"/>
    <mergeCell ref="D50:R51"/>
    <mergeCell ref="S50:Z51"/>
    <mergeCell ref="AA50:AD51"/>
    <mergeCell ref="AE50:AO51"/>
    <mergeCell ref="A46:C47"/>
    <mergeCell ref="A42:H43"/>
    <mergeCell ref="A44:C45"/>
    <mergeCell ref="D44:R45"/>
    <mergeCell ref="Z63:AE63"/>
    <mergeCell ref="AF63:AV63"/>
    <mergeCell ref="AY63:BC63"/>
    <mergeCell ref="A56:AK56"/>
    <mergeCell ref="A58:BE58"/>
    <mergeCell ref="B60:I60"/>
    <mergeCell ref="J60:M60"/>
    <mergeCell ref="N60:O60"/>
    <mergeCell ref="Q60:R60"/>
    <mergeCell ref="S60:T60"/>
    <mergeCell ref="AJ20:BE21"/>
    <mergeCell ref="S24:Z25"/>
    <mergeCell ref="AA24:AD25"/>
    <mergeCell ref="AE24:AO25"/>
    <mergeCell ref="S26:Z27"/>
    <mergeCell ref="AA26:AD27"/>
    <mergeCell ref="AE26:AO27"/>
    <mergeCell ref="F65:I65"/>
    <mergeCell ref="J65:X65"/>
    <mergeCell ref="Z65:AE65"/>
    <mergeCell ref="AF65:AV65"/>
    <mergeCell ref="AY65:BC65"/>
    <mergeCell ref="A20:H21"/>
    <mergeCell ref="I20:S21"/>
    <mergeCell ref="T20:V21"/>
    <mergeCell ref="W20:AD21"/>
    <mergeCell ref="AE20:AI21"/>
    <mergeCell ref="F61:I61"/>
    <mergeCell ref="J61:X61"/>
    <mergeCell ref="Z61:AE61"/>
    <mergeCell ref="AF61:AV61"/>
    <mergeCell ref="AY61:BC61"/>
    <mergeCell ref="F63:I63"/>
    <mergeCell ref="J63:X63"/>
    <mergeCell ref="D53:I53"/>
    <mergeCell ref="D54:I54"/>
    <mergeCell ref="J54:T54"/>
    <mergeCell ref="U54:Z54"/>
    <mergeCell ref="AA54:AB54"/>
    <mergeCell ref="AP50:BE51"/>
    <mergeCell ref="D46:R47"/>
    <mergeCell ref="S46:Z47"/>
    <mergeCell ref="AA46:AD47"/>
    <mergeCell ref="AE46:AO47"/>
    <mergeCell ref="AP46:BE47"/>
    <mergeCell ref="D48:R49"/>
    <mergeCell ref="S48:Z49"/>
    <mergeCell ref="AA48:AD49"/>
    <mergeCell ref="AE48:AO49"/>
    <mergeCell ref="AP48:BE49"/>
  </mergeCells>
  <phoneticPr fontId="2"/>
  <dataValidations count="1">
    <dataValidation type="list" allowBlank="1" showInputMessage="1" showErrorMessage="1" sqref="I15:S15 AU15:BE15 AB15:AL15" xr:uid="{DC2DF4A7-68C8-4917-B0DA-B697EE02AEC2}">
      <formula1>$BW$3:$BW$6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7" max="4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3"/>
  <sheetViews>
    <sheetView workbookViewId="0">
      <selection activeCell="AP21" sqref="AP21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62" t="str">
        <f>"令和"&amp;入力シート!B1&amp;"年度　第"&amp;入力シート!B2&amp;"回　　佐賀県中学校総合体育大会"</f>
        <v>令和6年度　第61回　　佐賀県中学校総合体育大会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6" ht="11.25" customHeight="1" x14ac:dyDescent="0.15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6" ht="11.25" customHeight="1" x14ac:dyDescent="0.15">
      <c r="C3" s="163" t="s">
        <v>51</v>
      </c>
      <c r="D3" s="163"/>
      <c r="E3" s="163"/>
      <c r="F3" s="163"/>
      <c r="H3" s="164" t="s">
        <v>47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62" t="s">
        <v>444</v>
      </c>
      <c r="U3" s="162"/>
      <c r="V3" s="162"/>
      <c r="W3" s="162"/>
      <c r="X3" s="162"/>
      <c r="Y3" s="162"/>
      <c r="Z3" s="162"/>
      <c r="AA3" s="162"/>
      <c r="AB3" s="162"/>
      <c r="AC3" s="162"/>
      <c r="AD3" s="162"/>
    </row>
    <row r="4" spans="1:36" ht="11.25" customHeight="1" x14ac:dyDescent="0.15">
      <c r="C4" s="163"/>
      <c r="D4" s="163"/>
      <c r="E4" s="163"/>
      <c r="F4" s="163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</row>
    <row r="5" spans="1:36" ht="14.25" thickBot="1" x14ac:dyDescent="0.2">
      <c r="A5" s="55" t="s">
        <v>351</v>
      </c>
    </row>
    <row r="6" spans="1:36" ht="16.5" customHeight="1" x14ac:dyDescent="0.15">
      <c r="A6" s="170" t="s">
        <v>57</v>
      </c>
      <c r="B6" s="171"/>
      <c r="C6" s="171"/>
      <c r="D6" s="171"/>
      <c r="E6" s="171"/>
      <c r="F6" s="171"/>
      <c r="G6" s="171"/>
      <c r="H6" s="174" t="str">
        <f>IF(入力シート!B3="","",INDEX(入力シート!$G$2:$L$100,MATCH(入力シート!$B$3,入力シート!$G$2:$G$100,0),4))</f>
        <v/>
      </c>
      <c r="I6" s="145"/>
      <c r="J6" s="145"/>
      <c r="K6" s="145"/>
      <c r="L6" s="145"/>
      <c r="M6" s="145"/>
      <c r="N6" s="145"/>
      <c r="O6" s="145"/>
      <c r="P6" s="145"/>
      <c r="Q6" s="145"/>
      <c r="R6" s="175"/>
      <c r="S6" s="179" t="s">
        <v>13</v>
      </c>
      <c r="T6" s="179"/>
      <c r="U6" s="179"/>
      <c r="V6" s="179"/>
      <c r="W6" s="179"/>
      <c r="X6" s="179"/>
      <c r="Y6" s="179"/>
      <c r="Z6" s="18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81"/>
      <c r="AB6" s="181"/>
      <c r="AC6" s="181"/>
      <c r="AD6" s="181"/>
      <c r="AE6" s="181"/>
      <c r="AF6" s="181"/>
      <c r="AG6" s="181"/>
      <c r="AH6" s="181"/>
      <c r="AI6" s="181"/>
      <c r="AJ6" s="182"/>
    </row>
    <row r="7" spans="1:36" ht="16.5" customHeight="1" x14ac:dyDescent="0.15">
      <c r="A7" s="172"/>
      <c r="B7" s="173"/>
      <c r="C7" s="173"/>
      <c r="D7" s="173"/>
      <c r="E7" s="173"/>
      <c r="F7" s="173"/>
      <c r="G7" s="173"/>
      <c r="H7" s="176"/>
      <c r="I7" s="177"/>
      <c r="J7" s="177"/>
      <c r="K7" s="177"/>
      <c r="L7" s="177"/>
      <c r="M7" s="177"/>
      <c r="N7" s="177"/>
      <c r="O7" s="177"/>
      <c r="P7" s="177"/>
      <c r="Q7" s="177"/>
      <c r="R7" s="178"/>
      <c r="S7" s="180"/>
      <c r="T7" s="180"/>
      <c r="U7" s="180"/>
      <c r="V7" s="180"/>
      <c r="W7" s="180"/>
      <c r="X7" s="180"/>
      <c r="Y7" s="180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83"/>
    </row>
    <row r="8" spans="1:36" ht="16.5" customHeight="1" x14ac:dyDescent="0.15">
      <c r="A8" s="188" t="s">
        <v>336</v>
      </c>
      <c r="B8" s="180"/>
      <c r="C8" s="180"/>
      <c r="D8" s="180"/>
      <c r="E8" s="180"/>
      <c r="F8" s="180"/>
      <c r="G8" s="180"/>
      <c r="H8" s="18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11" t="s">
        <v>338</v>
      </c>
      <c r="T8" s="127"/>
      <c r="U8" s="185" t="s">
        <v>348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16.5" customHeight="1" x14ac:dyDescent="0.15">
      <c r="A9" s="188"/>
      <c r="B9" s="180"/>
      <c r="C9" s="180"/>
      <c r="D9" s="180"/>
      <c r="E9" s="180"/>
      <c r="F9" s="180"/>
      <c r="G9" s="180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17"/>
      <c r="T9" s="131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87"/>
    </row>
    <row r="10" spans="1:36" ht="16.5" customHeight="1" x14ac:dyDescent="0.15">
      <c r="A10" s="188" t="s">
        <v>2</v>
      </c>
      <c r="B10" s="180"/>
      <c r="C10" s="180"/>
      <c r="D10" s="180"/>
      <c r="E10" s="180"/>
      <c r="F10" s="180"/>
      <c r="G10" s="180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41" t="s">
        <v>338</v>
      </c>
      <c r="T10" s="141"/>
      <c r="U10" s="185" t="s">
        <v>345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6"/>
    </row>
    <row r="11" spans="1:36" ht="16.5" customHeight="1" x14ac:dyDescent="0.15">
      <c r="A11" s="188"/>
      <c r="B11" s="180"/>
      <c r="C11" s="180"/>
      <c r="D11" s="180"/>
      <c r="E11" s="180"/>
      <c r="F11" s="180"/>
      <c r="G11" s="180"/>
      <c r="H11" s="17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1"/>
      <c r="T11" s="141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87"/>
    </row>
    <row r="12" spans="1:36" ht="16.5" customHeight="1" x14ac:dyDescent="0.15">
      <c r="A12" s="193" t="s">
        <v>6</v>
      </c>
      <c r="B12" s="194"/>
      <c r="C12" s="194"/>
      <c r="D12" s="194"/>
      <c r="E12" s="194"/>
      <c r="F12" s="194"/>
      <c r="G12" s="195"/>
      <c r="H12" s="184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41" t="s">
        <v>338</v>
      </c>
      <c r="T12" s="141"/>
      <c r="U12" s="185" t="s">
        <v>346</v>
      </c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</row>
    <row r="13" spans="1:36" ht="16.5" customHeight="1" thickBot="1" x14ac:dyDescent="0.2">
      <c r="A13" s="196"/>
      <c r="B13" s="197"/>
      <c r="C13" s="197"/>
      <c r="D13" s="197"/>
      <c r="E13" s="197"/>
      <c r="F13" s="197"/>
      <c r="G13" s="198"/>
      <c r="H13" s="189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3"/>
      <c r="T13" s="143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90"/>
    </row>
    <row r="14" spans="1:36" ht="16.5" customHeight="1" x14ac:dyDescent="0.15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36" ht="16.5" customHeight="1" thickBo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36" ht="16.5" customHeight="1" x14ac:dyDescent="0.15">
      <c r="A16" s="192" t="s">
        <v>358</v>
      </c>
      <c r="B16" s="159"/>
      <c r="C16" s="159"/>
      <c r="D16" s="159"/>
      <c r="E16" s="159" t="s">
        <v>3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 t="s">
        <v>359</v>
      </c>
      <c r="R16" s="159"/>
      <c r="S16" s="159"/>
      <c r="T16" s="159"/>
      <c r="U16" s="159"/>
      <c r="V16" s="159"/>
      <c r="W16" s="159"/>
      <c r="X16" s="159"/>
      <c r="Y16" s="159"/>
      <c r="Z16" s="159"/>
      <c r="AA16" s="159" t="s">
        <v>48</v>
      </c>
      <c r="AB16" s="159"/>
      <c r="AC16" s="159"/>
      <c r="AD16" s="159" t="s">
        <v>17</v>
      </c>
      <c r="AE16" s="159"/>
      <c r="AF16" s="159"/>
      <c r="AG16" s="159"/>
      <c r="AH16" s="159"/>
      <c r="AI16" s="159"/>
      <c r="AJ16" s="191"/>
    </row>
    <row r="17" spans="1:36" ht="16.5" customHeight="1" x14ac:dyDescent="0.15">
      <c r="A17" s="147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</row>
    <row r="18" spans="1:36" ht="16.5" customHeight="1" x14ac:dyDescent="0.15">
      <c r="A18" s="147">
        <v>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2"/>
    </row>
    <row r="19" spans="1:36" ht="16.5" customHeight="1" x14ac:dyDescent="0.15">
      <c r="A19" s="147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2"/>
    </row>
    <row r="20" spans="1:36" ht="16.5" customHeight="1" x14ac:dyDescent="0.15">
      <c r="A20" s="147">
        <v>2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16.5" customHeight="1" x14ac:dyDescent="0.15">
      <c r="A21" s="147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2"/>
    </row>
    <row r="22" spans="1:36" ht="16.5" customHeight="1" x14ac:dyDescent="0.15">
      <c r="A22" s="147">
        <v>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2"/>
    </row>
    <row r="23" spans="1:36" ht="16.5" customHeight="1" x14ac:dyDescent="0.15">
      <c r="A23" s="147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</row>
    <row r="24" spans="1:36" ht="16.5" customHeight="1" x14ac:dyDescent="0.15">
      <c r="A24" s="147">
        <v>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1:36" ht="16.5" customHeight="1" x14ac:dyDescent="0.15">
      <c r="A25" s="147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2"/>
    </row>
    <row r="26" spans="1:36" ht="16.5" customHeight="1" x14ac:dyDescent="0.15">
      <c r="A26" s="147">
        <v>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</row>
    <row r="27" spans="1:36" ht="16.5" customHeight="1" x14ac:dyDescent="0.15">
      <c r="A27" s="147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2"/>
    </row>
    <row r="28" spans="1:36" ht="16.5" customHeight="1" x14ac:dyDescent="0.15">
      <c r="A28" s="147" t="s">
        <v>29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29" spans="1:36" ht="16.5" customHeight="1" x14ac:dyDescent="0.15">
      <c r="A29" s="147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2"/>
    </row>
    <row r="30" spans="1:36" ht="16.5" customHeight="1" x14ac:dyDescent="0.15">
      <c r="A30" s="147" t="s">
        <v>29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2"/>
    </row>
    <row r="31" spans="1:36" ht="16.5" customHeight="1" thickBot="1" x14ac:dyDescent="0.2">
      <c r="A31" s="15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4"/>
    </row>
    <row r="32" spans="1:36" ht="16.5" customHeight="1" x14ac:dyDescent="0.15">
      <c r="A32" s="115" t="s">
        <v>43</v>
      </c>
      <c r="B32" s="115"/>
      <c r="C32" s="115"/>
      <c r="D32" s="115"/>
      <c r="E32" s="115"/>
      <c r="F32" s="115" t="s">
        <v>44</v>
      </c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</row>
    <row r="33" spans="1:36" ht="16.5" customHeight="1" thickBot="1" x14ac:dyDescent="0.2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</row>
    <row r="34" spans="1:36" ht="16.5" customHeight="1" x14ac:dyDescent="0.15">
      <c r="A34" s="192" t="s">
        <v>358</v>
      </c>
      <c r="B34" s="159"/>
      <c r="C34" s="159"/>
      <c r="D34" s="159"/>
      <c r="E34" s="159" t="s">
        <v>14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 t="s">
        <v>359</v>
      </c>
      <c r="R34" s="159"/>
      <c r="S34" s="159"/>
      <c r="T34" s="159"/>
      <c r="U34" s="159"/>
      <c r="V34" s="159"/>
      <c r="W34" s="159"/>
      <c r="X34" s="159"/>
      <c r="Y34" s="159"/>
      <c r="Z34" s="159"/>
      <c r="AA34" s="159" t="s">
        <v>15</v>
      </c>
      <c r="AB34" s="159"/>
      <c r="AC34" s="159"/>
      <c r="AD34" s="148" t="s">
        <v>11</v>
      </c>
      <c r="AE34" s="149"/>
      <c r="AF34" s="149"/>
      <c r="AG34" s="149"/>
      <c r="AH34" s="149"/>
      <c r="AI34" s="149"/>
      <c r="AJ34" s="151"/>
    </row>
    <row r="35" spans="1:36" ht="16.5" customHeight="1" x14ac:dyDescent="0.15">
      <c r="A35" s="147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17"/>
      <c r="AE35" s="118"/>
      <c r="AF35" s="118"/>
      <c r="AG35" s="118"/>
      <c r="AH35" s="118"/>
      <c r="AI35" s="118"/>
      <c r="AJ35" s="119"/>
    </row>
    <row r="36" spans="1:36" ht="16.5" customHeight="1" x14ac:dyDescent="0.15">
      <c r="A36" s="147">
        <v>1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11"/>
      <c r="AE36" s="112"/>
      <c r="AF36" s="112"/>
      <c r="AG36" s="112"/>
      <c r="AH36" s="112"/>
      <c r="AI36" s="112"/>
      <c r="AJ36" s="113"/>
    </row>
    <row r="37" spans="1:36" ht="16.5" customHeight="1" x14ac:dyDescent="0.15">
      <c r="A37" s="147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17"/>
      <c r="AE37" s="118"/>
      <c r="AF37" s="118"/>
      <c r="AG37" s="118"/>
      <c r="AH37" s="118"/>
      <c r="AI37" s="118"/>
      <c r="AJ37" s="119"/>
    </row>
    <row r="38" spans="1:36" ht="16.5" customHeight="1" x14ac:dyDescent="0.15">
      <c r="A38" s="147">
        <v>2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11"/>
      <c r="AE38" s="112"/>
      <c r="AF38" s="112"/>
      <c r="AG38" s="112"/>
      <c r="AH38" s="112"/>
      <c r="AI38" s="112"/>
      <c r="AJ38" s="113"/>
    </row>
    <row r="39" spans="1:36" ht="16.5" customHeight="1" x14ac:dyDescent="0.15">
      <c r="A39" s="147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17"/>
      <c r="AE39" s="118"/>
      <c r="AF39" s="118"/>
      <c r="AG39" s="118"/>
      <c r="AH39" s="118"/>
      <c r="AI39" s="118"/>
      <c r="AJ39" s="119"/>
    </row>
    <row r="40" spans="1:36" ht="16.5" customHeight="1" x14ac:dyDescent="0.15">
      <c r="A40" s="147">
        <v>3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11"/>
      <c r="AE40" s="112"/>
      <c r="AF40" s="112"/>
      <c r="AG40" s="112"/>
      <c r="AH40" s="112"/>
      <c r="AI40" s="112"/>
      <c r="AJ40" s="113"/>
    </row>
    <row r="41" spans="1:36" ht="16.5" customHeight="1" thickBot="1" x14ac:dyDescent="0.2">
      <c r="A41" s="15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20"/>
      <c r="AE41" s="121"/>
      <c r="AF41" s="121"/>
      <c r="AG41" s="121"/>
      <c r="AH41" s="121"/>
      <c r="AI41" s="121"/>
      <c r="AJ41" s="122"/>
    </row>
    <row r="42" spans="1:36" x14ac:dyDescent="0.15">
      <c r="A42" s="10"/>
    </row>
    <row r="43" spans="1:36" x14ac:dyDescent="0.15">
      <c r="A43" s="10"/>
      <c r="C43" s="94" t="s">
        <v>7</v>
      </c>
      <c r="D43" s="94"/>
      <c r="E43" s="94"/>
    </row>
    <row r="44" spans="1:36" ht="12" customHeight="1" x14ac:dyDescent="0.15">
      <c r="A44" s="10"/>
      <c r="F44" s="184"/>
      <c r="G44" s="185"/>
      <c r="H44" s="185"/>
      <c r="I44" s="200"/>
      <c r="J44" s="94" t="s">
        <v>20</v>
      </c>
      <c r="K44" s="94"/>
      <c r="M44" s="94" t="s">
        <v>25</v>
      </c>
      <c r="N44" s="94"/>
      <c r="O44" s="94" t="s">
        <v>373</v>
      </c>
      <c r="P44" s="94"/>
      <c r="Q44" s="94"/>
      <c r="R44" s="94" t="s">
        <v>50</v>
      </c>
      <c r="S44" s="94"/>
      <c r="T44" s="184">
        <f>F44*700</f>
        <v>0</v>
      </c>
      <c r="U44" s="185"/>
      <c r="V44" s="185"/>
      <c r="W44" s="185"/>
      <c r="X44" s="185"/>
      <c r="Y44" s="185"/>
      <c r="Z44" s="185"/>
      <c r="AA44" s="200"/>
      <c r="AB44" s="94" t="s">
        <v>8</v>
      </c>
      <c r="AC44" s="94"/>
    </row>
    <row r="45" spans="1:36" ht="12" customHeight="1" x14ac:dyDescent="0.15">
      <c r="A45" s="10"/>
      <c r="F45" s="176"/>
      <c r="G45" s="177"/>
      <c r="H45" s="177"/>
      <c r="I45" s="178"/>
      <c r="J45" s="94"/>
      <c r="K45" s="94"/>
      <c r="M45" s="94"/>
      <c r="N45" s="94"/>
      <c r="O45" s="94"/>
      <c r="P45" s="94"/>
      <c r="Q45" s="94"/>
      <c r="R45" s="94"/>
      <c r="S45" s="94"/>
      <c r="T45" s="176"/>
      <c r="U45" s="177"/>
      <c r="V45" s="177"/>
      <c r="W45" s="177"/>
      <c r="X45" s="177"/>
      <c r="Y45" s="177"/>
      <c r="Z45" s="177"/>
      <c r="AA45" s="178"/>
      <c r="AB45" s="94"/>
      <c r="AC45" s="94"/>
    </row>
    <row r="47" spans="1:36" ht="17.25" customHeight="1" x14ac:dyDescent="0.15">
      <c r="C47" s="392" t="s">
        <v>96</v>
      </c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  <c r="U47" s="392"/>
    </row>
    <row r="49" spans="2:36" x14ac:dyDescent="0.15">
      <c r="C49" s="82" t="s">
        <v>434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</row>
    <row r="51" spans="2:36" x14ac:dyDescent="0.15">
      <c r="B51" s="94" t="s">
        <v>362</v>
      </c>
      <c r="C51" s="94"/>
      <c r="D51" s="94">
        <f>入力シート!B1</f>
        <v>6</v>
      </c>
      <c r="E51" s="94"/>
      <c r="F51" s="10" t="s">
        <v>67</v>
      </c>
      <c r="G51" s="177"/>
      <c r="H51" s="177"/>
      <c r="I51" s="10" t="s">
        <v>21</v>
      </c>
      <c r="J51" s="177"/>
      <c r="K51" s="177"/>
      <c r="L51" s="10" t="s">
        <v>22</v>
      </c>
    </row>
    <row r="53" spans="2:36" ht="23.25" customHeight="1" x14ac:dyDescent="0.15">
      <c r="E53" s="94" t="str">
        <f>IF(入力シート!B3="","",INDEX(入力シート!$G$2:$L$100,MATCH(入力シート!$B$3,入力シート!$G$2:$G$100,0),4))</f>
        <v/>
      </c>
      <c r="F53" s="94"/>
      <c r="G53" s="94"/>
      <c r="H53" s="94"/>
      <c r="I53" s="94"/>
      <c r="J53" s="94"/>
      <c r="K53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Y53" s="94" t="s">
        <v>30</v>
      </c>
      <c r="Z53" s="94"/>
      <c r="AA53" s="94"/>
      <c r="AB53" s="177" t="str">
        <f>IF(入力シート!B4="","",入力シート!B4)</f>
        <v/>
      </c>
      <c r="AC53" s="177"/>
      <c r="AD53" s="177"/>
      <c r="AE53" s="177"/>
      <c r="AF53" s="177"/>
      <c r="AG53" s="177"/>
      <c r="AH53" s="177"/>
      <c r="AJ53" s="12" t="s">
        <v>10</v>
      </c>
    </row>
  </sheetData>
  <mergeCells count="102">
    <mergeCell ref="AA36:AC37"/>
    <mergeCell ref="E38:P39"/>
    <mergeCell ref="Q38:Z39"/>
    <mergeCell ref="AA38:AC39"/>
    <mergeCell ref="AD34:AJ35"/>
    <mergeCell ref="AD36:AJ37"/>
    <mergeCell ref="AD38:AJ39"/>
    <mergeCell ref="AD20:AJ21"/>
    <mergeCell ref="E22:P23"/>
    <mergeCell ref="Q22:Z23"/>
    <mergeCell ref="AA22:AC23"/>
    <mergeCell ref="AD22:AJ23"/>
    <mergeCell ref="AD30:AJ31"/>
    <mergeCell ref="E34:P35"/>
    <mergeCell ref="Q34:Z35"/>
    <mergeCell ref="AA34:AC35"/>
    <mergeCell ref="E53:J53"/>
    <mergeCell ref="C49:AJ49"/>
    <mergeCell ref="AD24:AJ25"/>
    <mergeCell ref="E26:P27"/>
    <mergeCell ref="Q26:Z27"/>
    <mergeCell ref="AA26:AC27"/>
    <mergeCell ref="AD26:AJ27"/>
    <mergeCell ref="E24:P25"/>
    <mergeCell ref="Q24:Z25"/>
    <mergeCell ref="AA24:AC25"/>
    <mergeCell ref="J51:K51"/>
    <mergeCell ref="R44:S45"/>
    <mergeCell ref="B51:C51"/>
    <mergeCell ref="D51:E51"/>
    <mergeCell ref="J44:K45"/>
    <mergeCell ref="G51:H51"/>
    <mergeCell ref="Q40:Z41"/>
    <mergeCell ref="AA40:AC41"/>
    <mergeCell ref="E36:P37"/>
    <mergeCell ref="Q36:Z37"/>
    <mergeCell ref="A16:D17"/>
    <mergeCell ref="AD16:AJ17"/>
    <mergeCell ref="S8:T9"/>
    <mergeCell ref="A26:D27"/>
    <mergeCell ref="A34:D35"/>
    <mergeCell ref="E16:P17"/>
    <mergeCell ref="Q16:Z17"/>
    <mergeCell ref="AA16:AC17"/>
    <mergeCell ref="E18:P19"/>
    <mergeCell ref="Q18:Z19"/>
    <mergeCell ref="AA18:AC19"/>
    <mergeCell ref="Q30:Z31"/>
    <mergeCell ref="AA30:AC31"/>
    <mergeCell ref="A18:D19"/>
    <mergeCell ref="F14:R15"/>
    <mergeCell ref="A14:E15"/>
    <mergeCell ref="AD28:AJ29"/>
    <mergeCell ref="E30:P31"/>
    <mergeCell ref="A32:E33"/>
    <mergeCell ref="AD18:AJ19"/>
    <mergeCell ref="E20:P21"/>
    <mergeCell ref="Q20:Z21"/>
    <mergeCell ref="AA20:AC21"/>
    <mergeCell ref="AB53:AH53"/>
    <mergeCell ref="A30:D31"/>
    <mergeCell ref="A28:D29"/>
    <mergeCell ref="F32:R33"/>
    <mergeCell ref="A38:D39"/>
    <mergeCell ref="A24:D25"/>
    <mergeCell ref="AD40:AJ41"/>
    <mergeCell ref="A20:D21"/>
    <mergeCell ref="A22:D23"/>
    <mergeCell ref="Y53:AA53"/>
    <mergeCell ref="K53:V53"/>
    <mergeCell ref="T44:AA45"/>
    <mergeCell ref="O44:Q45"/>
    <mergeCell ref="C47:U47"/>
    <mergeCell ref="A40:D41"/>
    <mergeCell ref="A36:D37"/>
    <mergeCell ref="E28:P29"/>
    <mergeCell ref="Q28:Z29"/>
    <mergeCell ref="AA28:AC29"/>
    <mergeCell ref="AB44:AC45"/>
    <mergeCell ref="M44:N45"/>
    <mergeCell ref="C43:E43"/>
    <mergeCell ref="F44:I45"/>
    <mergeCell ref="E40:P41"/>
    <mergeCell ref="C3:F4"/>
    <mergeCell ref="A10:G11"/>
    <mergeCell ref="H6:R7"/>
    <mergeCell ref="H12:R13"/>
    <mergeCell ref="H8:R9"/>
    <mergeCell ref="H10:R11"/>
    <mergeCell ref="D1:AD2"/>
    <mergeCell ref="H3:R4"/>
    <mergeCell ref="S10:T11"/>
    <mergeCell ref="U10:AJ11"/>
    <mergeCell ref="A12:G13"/>
    <mergeCell ref="U8:AJ9"/>
    <mergeCell ref="S6:Y7"/>
    <mergeCell ref="Z6:AJ7"/>
    <mergeCell ref="S12:T13"/>
    <mergeCell ref="A6:G7"/>
    <mergeCell ref="A8:G9"/>
    <mergeCell ref="U12:AJ13"/>
    <mergeCell ref="T3:AD4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3A6B-1F5E-4482-B892-C65EA42BD0B8}">
  <dimension ref="A1:BW61"/>
  <sheetViews>
    <sheetView tabSelected="1" topLeftCell="A13" workbookViewId="0">
      <selection activeCell="BF34" sqref="A34:XFD35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2" t="str">
        <f>"令和"&amp;入力シート!B1&amp;"年度　第"&amp;入力シート!B2&amp;"回　　佐賀県中学校総合体育大会"</f>
        <v>令和6年度　第61回　　佐賀県中学校総合体育大会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75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389</v>
      </c>
    </row>
    <row r="4" spans="1:75" ht="13.5" customHeight="1" x14ac:dyDescent="0.15">
      <c r="A4" s="66"/>
      <c r="B4" s="66"/>
      <c r="C4" s="208" t="s">
        <v>51</v>
      </c>
      <c r="D4" s="208"/>
      <c r="E4" s="208"/>
      <c r="F4" s="208"/>
      <c r="G4" s="208"/>
      <c r="H4" s="208"/>
      <c r="I4" s="208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386</v>
      </c>
    </row>
    <row r="5" spans="1:75" x14ac:dyDescent="0.15">
      <c r="C5" s="208"/>
      <c r="D5" s="208"/>
      <c r="E5" s="208"/>
      <c r="F5" s="208"/>
      <c r="G5" s="208"/>
      <c r="H5" s="208"/>
      <c r="I5" s="2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BW5" t="s">
        <v>387</v>
      </c>
    </row>
    <row r="6" spans="1:75" ht="13.5" customHeight="1" x14ac:dyDescent="0.15">
      <c r="C6" s="202" t="s">
        <v>414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60"/>
      <c r="S6" s="208" t="s">
        <v>449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60"/>
      <c r="AX6" s="60"/>
      <c r="AY6" s="60"/>
      <c r="AZ6" s="69"/>
      <c r="BA6" s="69"/>
      <c r="BB6" s="69"/>
      <c r="BC6" s="69"/>
      <c r="BD6" s="69"/>
      <c r="BE6" s="69"/>
      <c r="BW6" t="s">
        <v>388</v>
      </c>
    </row>
    <row r="7" spans="1:75" ht="13.5" customHeight="1" x14ac:dyDescent="0.15"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60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19" t="s">
        <v>57</v>
      </c>
      <c r="B9" s="220"/>
      <c r="C9" s="220"/>
      <c r="D9" s="220"/>
      <c r="E9" s="220"/>
      <c r="F9" s="220"/>
      <c r="G9" s="220"/>
      <c r="H9" s="221"/>
      <c r="I9" s="21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211" t="s">
        <v>381</v>
      </c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7"/>
    </row>
    <row r="10" spans="1:75" ht="13.5" customHeight="1" x14ac:dyDescent="0.15">
      <c r="A10" s="222"/>
      <c r="B10" s="223"/>
      <c r="C10" s="223"/>
      <c r="D10" s="223"/>
      <c r="E10" s="223"/>
      <c r="F10" s="223"/>
      <c r="G10" s="223"/>
      <c r="H10" s="224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6"/>
      <c r="AB10" s="214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214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8"/>
    </row>
    <row r="11" spans="1:75" x14ac:dyDescent="0.15">
      <c r="A11" s="210" t="s">
        <v>384</v>
      </c>
      <c r="B11" s="84"/>
      <c r="C11" s="84"/>
      <c r="D11" s="84"/>
      <c r="E11" s="84"/>
      <c r="F11" s="84"/>
      <c r="G11" s="84"/>
      <c r="H11" s="8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4" t="s">
        <v>385</v>
      </c>
      <c r="U11" s="84"/>
      <c r="V11" s="84"/>
      <c r="W11" s="84"/>
      <c r="X11" s="84"/>
      <c r="Y11" s="84"/>
      <c r="Z11" s="84"/>
      <c r="AA11" s="84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4" t="s">
        <v>371</v>
      </c>
      <c r="AN11" s="84"/>
      <c r="AO11" s="84"/>
      <c r="AP11" s="84"/>
      <c r="AQ11" s="84"/>
      <c r="AR11" s="84"/>
      <c r="AS11" s="84"/>
      <c r="AT11" s="84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209"/>
    </row>
    <row r="12" spans="1:75" x14ac:dyDescent="0.15">
      <c r="A12" s="210"/>
      <c r="B12" s="84"/>
      <c r="C12" s="84"/>
      <c r="D12" s="84"/>
      <c r="E12" s="84"/>
      <c r="F12" s="84"/>
      <c r="G12" s="84"/>
      <c r="H12" s="8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4"/>
      <c r="U12" s="84"/>
      <c r="V12" s="84"/>
      <c r="W12" s="84"/>
      <c r="X12" s="84"/>
      <c r="Y12" s="84"/>
      <c r="Z12" s="84"/>
      <c r="AA12" s="84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4"/>
      <c r="AN12" s="84"/>
      <c r="AO12" s="84"/>
      <c r="AP12" s="84"/>
      <c r="AQ12" s="84"/>
      <c r="AR12" s="84"/>
      <c r="AS12" s="84"/>
      <c r="AT12" s="84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209"/>
    </row>
    <row r="13" spans="1:75" ht="13.5" customHeight="1" x14ac:dyDescent="0.15">
      <c r="A13" s="210" t="s">
        <v>336</v>
      </c>
      <c r="B13" s="84"/>
      <c r="C13" s="84"/>
      <c r="D13" s="84"/>
      <c r="E13" s="84"/>
      <c r="F13" s="84"/>
      <c r="G13" s="84"/>
      <c r="H13" s="8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4" t="s">
        <v>336</v>
      </c>
      <c r="U13" s="84"/>
      <c r="V13" s="84"/>
      <c r="W13" s="84"/>
      <c r="X13" s="84"/>
      <c r="Y13" s="84"/>
      <c r="Z13" s="84"/>
      <c r="AA13" s="84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4" t="s">
        <v>336</v>
      </c>
      <c r="AN13" s="84"/>
      <c r="AO13" s="84"/>
      <c r="AP13" s="84"/>
      <c r="AQ13" s="84"/>
      <c r="AR13" s="84"/>
      <c r="AS13" s="84"/>
      <c r="AT13" s="84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209"/>
    </row>
    <row r="14" spans="1:75" x14ac:dyDescent="0.15">
      <c r="A14" s="210"/>
      <c r="B14" s="84"/>
      <c r="C14" s="84"/>
      <c r="D14" s="84"/>
      <c r="E14" s="84"/>
      <c r="F14" s="84"/>
      <c r="G14" s="84"/>
      <c r="H14" s="8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4"/>
      <c r="U14" s="84"/>
      <c r="V14" s="84"/>
      <c r="W14" s="84"/>
      <c r="X14" s="84"/>
      <c r="Y14" s="84"/>
      <c r="Z14" s="84"/>
      <c r="AA14" s="84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4"/>
      <c r="AN14" s="84"/>
      <c r="AO14" s="84"/>
      <c r="AP14" s="84"/>
      <c r="AQ14" s="84"/>
      <c r="AR14" s="84"/>
      <c r="AS14" s="84"/>
      <c r="AT14" s="84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09"/>
    </row>
    <row r="15" spans="1:75" x14ac:dyDescent="0.15">
      <c r="A15" s="210"/>
      <c r="B15" s="84"/>
      <c r="C15" s="84"/>
      <c r="D15" s="84"/>
      <c r="E15" s="84"/>
      <c r="F15" s="84"/>
      <c r="G15" s="84"/>
      <c r="H15" s="84"/>
      <c r="I15" s="88" t="s">
        <v>389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4"/>
      <c r="U15" s="84"/>
      <c r="V15" s="84"/>
      <c r="W15" s="84"/>
      <c r="X15" s="84"/>
      <c r="Y15" s="84"/>
      <c r="Z15" s="84"/>
      <c r="AA15" s="84"/>
      <c r="AB15" s="88" t="s">
        <v>389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4"/>
      <c r="AN15" s="84"/>
      <c r="AO15" s="84"/>
      <c r="AP15" s="84"/>
      <c r="AQ15" s="84"/>
      <c r="AR15" s="84"/>
      <c r="AS15" s="84"/>
      <c r="AT15" s="84"/>
      <c r="AU15" s="88" t="s">
        <v>389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209"/>
    </row>
    <row r="16" spans="1:75" ht="13.5" customHeight="1" x14ac:dyDescent="0.15">
      <c r="A16" s="210" t="s">
        <v>2</v>
      </c>
      <c r="B16" s="84"/>
      <c r="C16" s="84"/>
      <c r="D16" s="84"/>
      <c r="E16" s="84"/>
      <c r="F16" s="84"/>
      <c r="G16" s="84"/>
      <c r="H16" s="84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33" t="s">
        <v>5</v>
      </c>
      <c r="U16" s="234"/>
      <c r="V16" s="244"/>
      <c r="W16" s="228"/>
      <c r="X16" s="229"/>
      <c r="Y16" s="229"/>
      <c r="Z16" s="229"/>
      <c r="AA16" s="229"/>
      <c r="AB16" s="229"/>
      <c r="AC16" s="229"/>
      <c r="AD16" s="246"/>
      <c r="AE16" s="228" t="s">
        <v>338</v>
      </c>
      <c r="AF16" s="229"/>
      <c r="AG16" s="229"/>
      <c r="AH16" s="229"/>
      <c r="AI16" s="246"/>
      <c r="AJ16" s="228" t="s">
        <v>341</v>
      </c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30"/>
    </row>
    <row r="17" spans="1:57" x14ac:dyDescent="0.15">
      <c r="A17" s="210"/>
      <c r="B17" s="84"/>
      <c r="C17" s="84"/>
      <c r="D17" s="84"/>
      <c r="E17" s="84"/>
      <c r="F17" s="84"/>
      <c r="G17" s="84"/>
      <c r="H17" s="84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0"/>
      <c r="U17" s="251"/>
      <c r="V17" s="252"/>
      <c r="W17" s="231"/>
      <c r="X17" s="103"/>
      <c r="Y17" s="103"/>
      <c r="Z17" s="103"/>
      <c r="AA17" s="103"/>
      <c r="AB17" s="103"/>
      <c r="AC17" s="103"/>
      <c r="AD17" s="253"/>
      <c r="AE17" s="231"/>
      <c r="AF17" s="103"/>
      <c r="AG17" s="103"/>
      <c r="AH17" s="103"/>
      <c r="AI17" s="253"/>
      <c r="AJ17" s="23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232"/>
    </row>
    <row r="18" spans="1:57" ht="13.5" customHeight="1" x14ac:dyDescent="0.15">
      <c r="A18" s="210" t="s">
        <v>6</v>
      </c>
      <c r="B18" s="84"/>
      <c r="C18" s="84"/>
      <c r="D18" s="84"/>
      <c r="E18" s="84"/>
      <c r="F18" s="84"/>
      <c r="G18" s="84"/>
      <c r="H18" s="84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33" t="s">
        <v>5</v>
      </c>
      <c r="U18" s="234"/>
      <c r="V18" s="244"/>
      <c r="W18" s="228"/>
      <c r="X18" s="229"/>
      <c r="Y18" s="229"/>
      <c r="Z18" s="229"/>
      <c r="AA18" s="229"/>
      <c r="AB18" s="229"/>
      <c r="AC18" s="229"/>
      <c r="AD18" s="246"/>
      <c r="AE18" s="228" t="s">
        <v>338</v>
      </c>
      <c r="AF18" s="229"/>
      <c r="AG18" s="229"/>
      <c r="AH18" s="229"/>
      <c r="AI18" s="246"/>
      <c r="AJ18" s="233" t="s">
        <v>390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</row>
    <row r="19" spans="1:57" ht="14.25" thickBot="1" x14ac:dyDescent="0.2">
      <c r="A19" s="241"/>
      <c r="B19" s="242"/>
      <c r="C19" s="242"/>
      <c r="D19" s="242"/>
      <c r="E19" s="242"/>
      <c r="F19" s="242"/>
      <c r="G19" s="242"/>
      <c r="H19" s="242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36"/>
      <c r="U19" s="237"/>
      <c r="V19" s="245"/>
      <c r="W19" s="247"/>
      <c r="X19" s="248"/>
      <c r="Y19" s="248"/>
      <c r="Z19" s="248"/>
      <c r="AA19" s="248"/>
      <c r="AB19" s="248"/>
      <c r="AC19" s="248"/>
      <c r="AD19" s="249"/>
      <c r="AE19" s="247"/>
      <c r="AF19" s="248"/>
      <c r="AG19" s="248"/>
      <c r="AH19" s="248"/>
      <c r="AI19" s="249"/>
      <c r="AJ19" s="236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8"/>
    </row>
    <row r="20" spans="1:57" x14ac:dyDescent="0.15">
      <c r="A20" s="107" t="s">
        <v>382</v>
      </c>
      <c r="B20" s="107"/>
      <c r="C20" s="107"/>
      <c r="D20" s="107"/>
      <c r="E20" s="107"/>
      <c r="F20" s="107"/>
      <c r="G20" s="107"/>
      <c r="H20" s="107"/>
    </row>
    <row r="21" spans="1:57" x14ac:dyDescent="0.15">
      <c r="A21" s="107"/>
      <c r="B21" s="107"/>
      <c r="C21" s="107"/>
      <c r="D21" s="107"/>
      <c r="E21" s="107"/>
      <c r="F21" s="107"/>
      <c r="G21" s="107"/>
      <c r="H21" s="107"/>
    </row>
    <row r="22" spans="1:57" x14ac:dyDescent="0.15">
      <c r="A22" s="88" t="s">
        <v>391</v>
      </c>
      <c r="B22" s="88"/>
      <c r="C22" s="88"/>
      <c r="D22" s="88" t="s">
        <v>392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 t="s">
        <v>416</v>
      </c>
      <c r="T22" s="88"/>
      <c r="U22" s="88"/>
      <c r="V22" s="88"/>
      <c r="W22" s="88"/>
      <c r="X22" s="88"/>
      <c r="Y22" s="88"/>
      <c r="Z22" s="88"/>
      <c r="AA22" s="88" t="s">
        <v>4</v>
      </c>
      <c r="AB22" s="88"/>
      <c r="AC22" s="88"/>
      <c r="AD22" s="88"/>
      <c r="AE22" s="88" t="s">
        <v>5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 t="s">
        <v>16</v>
      </c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</row>
    <row r="23" spans="1:57" x14ac:dyDescent="0.15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</row>
    <row r="24" spans="1:57" x14ac:dyDescent="0.15">
      <c r="A24" s="415">
        <v>1</v>
      </c>
      <c r="B24" s="402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231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253"/>
      <c r="AQ24" s="402"/>
      <c r="AR24" s="402"/>
      <c r="AS24" s="402"/>
      <c r="AT24" s="402"/>
      <c r="AU24" s="402"/>
      <c r="AV24" s="402"/>
      <c r="AW24" s="402"/>
      <c r="AX24" s="402"/>
      <c r="AY24" s="402"/>
      <c r="AZ24" s="402"/>
      <c r="BA24" s="402"/>
      <c r="BB24" s="402"/>
      <c r="BC24" s="402"/>
      <c r="BD24" s="402"/>
      <c r="BE24" s="403"/>
    </row>
    <row r="25" spans="1:57" x14ac:dyDescent="0.15">
      <c r="A25" s="22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5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7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209"/>
    </row>
    <row r="26" spans="1:57" x14ac:dyDescent="0.15">
      <c r="A26" s="227">
        <v>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5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7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209"/>
    </row>
    <row r="27" spans="1:57" x14ac:dyDescent="0.15">
      <c r="A27" s="22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5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7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209"/>
    </row>
    <row r="28" spans="1:57" x14ac:dyDescent="0.15">
      <c r="A28" s="227">
        <v>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5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7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209"/>
    </row>
    <row r="29" spans="1:57" x14ac:dyDescent="0.15">
      <c r="A29" s="22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5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7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209"/>
    </row>
    <row r="30" spans="1:57" x14ac:dyDescent="0.15">
      <c r="A30" s="227">
        <v>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5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7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209"/>
    </row>
    <row r="31" spans="1:57" x14ac:dyDescent="0.15">
      <c r="A31" s="22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5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7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209"/>
    </row>
    <row r="32" spans="1:57" x14ac:dyDescent="0.15">
      <c r="A32" s="227">
        <v>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5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7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209"/>
    </row>
    <row r="33" spans="1:57" x14ac:dyDescent="0.15">
      <c r="A33" s="2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5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7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209"/>
    </row>
    <row r="34" spans="1:57" x14ac:dyDescent="0.15">
      <c r="A34" s="227" t="s">
        <v>29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5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7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209"/>
    </row>
    <row r="35" spans="1:57" x14ac:dyDescent="0.15">
      <c r="A35" s="227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5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7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209"/>
    </row>
    <row r="36" spans="1:57" x14ac:dyDescent="0.15">
      <c r="A36" s="227" t="s">
        <v>29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5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7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209"/>
    </row>
    <row r="37" spans="1:57" x14ac:dyDescent="0.15">
      <c r="A37" s="22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5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7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209"/>
    </row>
    <row r="38" spans="1:57" x14ac:dyDescent="0.15">
      <c r="A38" s="107" t="s">
        <v>394</v>
      </c>
      <c r="B38" s="107"/>
      <c r="C38" s="107"/>
      <c r="D38" s="107"/>
      <c r="E38" s="107"/>
      <c r="F38" s="107"/>
      <c r="G38" s="107"/>
      <c r="H38" s="107"/>
      <c r="I38" s="417" t="s">
        <v>417</v>
      </c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</row>
    <row r="39" spans="1:57" x14ac:dyDescent="0.15">
      <c r="A39" s="107"/>
      <c r="B39" s="107"/>
      <c r="C39" s="107"/>
      <c r="D39" s="107"/>
      <c r="E39" s="107"/>
      <c r="F39" s="107"/>
      <c r="G39" s="107"/>
      <c r="H39" s="107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</row>
    <row r="40" spans="1:57" ht="13.5" customHeight="1" x14ac:dyDescent="0.15">
      <c r="A40" s="88" t="s">
        <v>391</v>
      </c>
      <c r="B40" s="88"/>
      <c r="C40" s="88"/>
      <c r="D40" s="88" t="s">
        <v>392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 t="s">
        <v>416</v>
      </c>
      <c r="T40" s="88"/>
      <c r="U40" s="88"/>
      <c r="V40" s="88"/>
      <c r="W40" s="88"/>
      <c r="X40" s="88"/>
      <c r="Y40" s="88"/>
      <c r="Z40" s="88"/>
      <c r="AA40" s="88" t="s">
        <v>4</v>
      </c>
      <c r="AB40" s="88"/>
      <c r="AC40" s="88"/>
      <c r="AD40" s="88"/>
      <c r="AE40" s="88" t="s">
        <v>5</v>
      </c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 t="s">
        <v>16</v>
      </c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</row>
    <row r="41" spans="1:57" x14ac:dyDescent="0.1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</row>
    <row r="42" spans="1:57" x14ac:dyDescent="0.15">
      <c r="A42" s="415">
        <v>1</v>
      </c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231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253"/>
      <c r="AQ42" s="402"/>
      <c r="AR42" s="402"/>
      <c r="AS42" s="402"/>
      <c r="AT42" s="402"/>
      <c r="AU42" s="402"/>
      <c r="AV42" s="402"/>
      <c r="AW42" s="402"/>
      <c r="AX42" s="402"/>
      <c r="AY42" s="402"/>
      <c r="AZ42" s="402"/>
      <c r="BA42" s="402"/>
      <c r="BB42" s="402"/>
      <c r="BC42" s="402"/>
      <c r="BD42" s="402"/>
      <c r="BE42" s="403"/>
    </row>
    <row r="43" spans="1:57" x14ac:dyDescent="0.15">
      <c r="A43" s="22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5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7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209"/>
    </row>
    <row r="44" spans="1:57" x14ac:dyDescent="0.15">
      <c r="A44" s="227">
        <v>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5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7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209"/>
    </row>
    <row r="45" spans="1:57" x14ac:dyDescent="0.15">
      <c r="A45" s="227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5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7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209"/>
    </row>
    <row r="46" spans="1:57" x14ac:dyDescent="0.15">
      <c r="A46" s="227">
        <v>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5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7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209"/>
    </row>
    <row r="47" spans="1:57" x14ac:dyDescent="0.15">
      <c r="A47" s="22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5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7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209"/>
    </row>
    <row r="48" spans="1: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ht="24" customHeight="1" x14ac:dyDescent="0.15">
      <c r="A49" s="1"/>
      <c r="B49" s="1"/>
      <c r="C49" s="1"/>
      <c r="D49" s="104" t="s">
        <v>419</v>
      </c>
      <c r="E49" s="104"/>
      <c r="F49" s="104"/>
      <c r="G49" s="104"/>
      <c r="H49" s="104"/>
      <c r="I49" s="104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ht="24" customHeight="1" x14ac:dyDescent="0.15">
      <c r="A50" s="1"/>
      <c r="B50" s="1"/>
      <c r="C50" s="1"/>
      <c r="D50" s="85">
        <v>0</v>
      </c>
      <c r="E50" s="86"/>
      <c r="F50" s="86"/>
      <c r="G50" s="86"/>
      <c r="H50" s="86"/>
      <c r="I50" s="87"/>
      <c r="J50" s="104" t="s">
        <v>420</v>
      </c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9">
        <f>D50*700</f>
        <v>0</v>
      </c>
      <c r="V50" s="273"/>
      <c r="W50" s="273"/>
      <c r="X50" s="273"/>
      <c r="Y50" s="273"/>
      <c r="Z50" s="110"/>
      <c r="AA50" s="258" t="s">
        <v>421</v>
      </c>
      <c r="AB50" s="104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2" spans="1:57" x14ac:dyDescent="0.15">
      <c r="A52" s="201" t="s">
        <v>64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</row>
    <row r="54" spans="1:57" x14ac:dyDescent="0.15">
      <c r="A54" s="108" t="s">
        <v>434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</row>
    <row r="56" spans="1:57" x14ac:dyDescent="0.15">
      <c r="B56" s="95" t="str">
        <f>"令和"&amp;入力シート!B1&amp;"年"</f>
        <v>令和6年</v>
      </c>
      <c r="C56" s="95"/>
      <c r="D56" s="95"/>
      <c r="E56" s="95"/>
      <c r="F56" s="95"/>
      <c r="G56" s="95"/>
      <c r="H56" s="95"/>
      <c r="I56" s="95"/>
      <c r="J56" s="104"/>
      <c r="K56" s="104"/>
      <c r="L56" s="104"/>
      <c r="M56" s="104"/>
      <c r="N56" s="104" t="s">
        <v>395</v>
      </c>
      <c r="O56" s="104"/>
      <c r="P56" s="1"/>
      <c r="Q56" s="104"/>
      <c r="R56" s="104"/>
      <c r="S56" s="104" t="s">
        <v>62</v>
      </c>
      <c r="T56" s="104"/>
    </row>
    <row r="57" spans="1:57" ht="19.5" customHeight="1" x14ac:dyDescent="0.15">
      <c r="F57" s="95" t="s">
        <v>5</v>
      </c>
      <c r="G57" s="95"/>
      <c r="H57" s="95"/>
      <c r="I57" s="95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Z57" s="104" t="s">
        <v>30</v>
      </c>
      <c r="AA57" s="104"/>
      <c r="AB57" s="104"/>
      <c r="AC57" s="104"/>
      <c r="AD57" s="104"/>
      <c r="AE57" s="104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"/>
      <c r="AX57" s="1"/>
      <c r="AY57" s="201" t="s">
        <v>10</v>
      </c>
      <c r="AZ57" s="201"/>
      <c r="BA57" s="201"/>
      <c r="BB57" s="201"/>
      <c r="BC57" s="201"/>
    </row>
    <row r="59" spans="1:57" ht="19.5" customHeight="1" x14ac:dyDescent="0.15">
      <c r="F59" s="95" t="s">
        <v>5</v>
      </c>
      <c r="G59" s="95"/>
      <c r="H59" s="95"/>
      <c r="I59" s="95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Z59" s="104" t="s">
        <v>30</v>
      </c>
      <c r="AA59" s="104"/>
      <c r="AB59" s="104"/>
      <c r="AC59" s="104"/>
      <c r="AD59" s="104"/>
      <c r="AE59" s="104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"/>
      <c r="AX59" s="1"/>
      <c r="AY59" s="201" t="s">
        <v>10</v>
      </c>
      <c r="AZ59" s="201"/>
      <c r="BA59" s="201"/>
      <c r="BB59" s="201"/>
      <c r="BC59" s="201"/>
    </row>
    <row r="61" spans="1:57" ht="19.5" customHeight="1" x14ac:dyDescent="0.15">
      <c r="F61" s="95" t="s">
        <v>5</v>
      </c>
      <c r="G61" s="95"/>
      <c r="H61" s="95"/>
      <c r="I61" s="95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Z61" s="104" t="s">
        <v>30</v>
      </c>
      <c r="AA61" s="104"/>
      <c r="AB61" s="104"/>
      <c r="AC61" s="104"/>
      <c r="AD61" s="104"/>
      <c r="AE61" s="104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"/>
      <c r="AX61" s="1"/>
      <c r="AY61" s="201" t="s">
        <v>10</v>
      </c>
      <c r="AZ61" s="201"/>
      <c r="BA61" s="201"/>
      <c r="BB61" s="201"/>
      <c r="BC61" s="201"/>
    </row>
  </sheetData>
  <mergeCells count="13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6:H17"/>
    <mergeCell ref="I16:S17"/>
    <mergeCell ref="T16:V17"/>
    <mergeCell ref="W16:AD17"/>
    <mergeCell ref="AE16:AI17"/>
    <mergeCell ref="AJ16:BE17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20:H21"/>
    <mergeCell ref="A22:C23"/>
    <mergeCell ref="D22:R23"/>
    <mergeCell ref="S22:Z23"/>
    <mergeCell ref="AA22:AD23"/>
    <mergeCell ref="AE22:AO23"/>
    <mergeCell ref="A18:H19"/>
    <mergeCell ref="I18:S19"/>
    <mergeCell ref="T18:V19"/>
    <mergeCell ref="W18:AD19"/>
    <mergeCell ref="AE18:AI19"/>
    <mergeCell ref="AJ18:BE19"/>
    <mergeCell ref="A26:C27"/>
    <mergeCell ref="D26:R27"/>
    <mergeCell ref="S26:Z27"/>
    <mergeCell ref="AA26:AD27"/>
    <mergeCell ref="AE26:AO27"/>
    <mergeCell ref="AP26:BE27"/>
    <mergeCell ref="AP22:BE23"/>
    <mergeCell ref="A24:C25"/>
    <mergeCell ref="D24:R25"/>
    <mergeCell ref="S24:Z25"/>
    <mergeCell ref="AA24:AD25"/>
    <mergeCell ref="AE24:AO25"/>
    <mergeCell ref="AP24:BE25"/>
    <mergeCell ref="A30:C31"/>
    <mergeCell ref="D30:R31"/>
    <mergeCell ref="S30:Z31"/>
    <mergeCell ref="AA30:AD31"/>
    <mergeCell ref="AE30:AO31"/>
    <mergeCell ref="AP30:BE31"/>
    <mergeCell ref="A28:C29"/>
    <mergeCell ref="D28:R29"/>
    <mergeCell ref="S28:Z29"/>
    <mergeCell ref="AA28:AD29"/>
    <mergeCell ref="AE28:AO29"/>
    <mergeCell ref="AP28:BE29"/>
    <mergeCell ref="A32:C33"/>
    <mergeCell ref="D32:R33"/>
    <mergeCell ref="S32:Z33"/>
    <mergeCell ref="AA32:AD33"/>
    <mergeCell ref="AE32:AO33"/>
    <mergeCell ref="AP32:BE33"/>
    <mergeCell ref="A36:C37"/>
    <mergeCell ref="D36:R37"/>
    <mergeCell ref="S36:Z37"/>
    <mergeCell ref="AA36:AD37"/>
    <mergeCell ref="AE36:AO37"/>
    <mergeCell ref="AP36:BE37"/>
    <mergeCell ref="A34:C35"/>
    <mergeCell ref="D34:R35"/>
    <mergeCell ref="S34:Z35"/>
    <mergeCell ref="AA34:AD35"/>
    <mergeCell ref="AE34:AO35"/>
    <mergeCell ref="AP34:BE35"/>
    <mergeCell ref="AE40:AO41"/>
    <mergeCell ref="AP40:BE41"/>
    <mergeCell ref="A42:C43"/>
    <mergeCell ref="D42:R43"/>
    <mergeCell ref="S42:Z43"/>
    <mergeCell ref="AA42:AD43"/>
    <mergeCell ref="AE42:AO43"/>
    <mergeCell ref="AP42:BE43"/>
    <mergeCell ref="A38:H39"/>
    <mergeCell ref="I38:U39"/>
    <mergeCell ref="A40:C41"/>
    <mergeCell ref="D40:R41"/>
    <mergeCell ref="S40:Z41"/>
    <mergeCell ref="AA40:AD41"/>
    <mergeCell ref="A46:C47"/>
    <mergeCell ref="D46:R47"/>
    <mergeCell ref="S46:Z47"/>
    <mergeCell ref="AA46:AD47"/>
    <mergeCell ref="AE46:AO47"/>
    <mergeCell ref="AP46:BE47"/>
    <mergeCell ref="A44:C45"/>
    <mergeCell ref="D44:R45"/>
    <mergeCell ref="S44:Z45"/>
    <mergeCell ref="AA44:AD45"/>
    <mergeCell ref="AE44:AO45"/>
    <mergeCell ref="AP44:BE45"/>
    <mergeCell ref="F61:I61"/>
    <mergeCell ref="J61:X61"/>
    <mergeCell ref="Z61:AE61"/>
    <mergeCell ref="AF61:AV61"/>
    <mergeCell ref="AY61:BC61"/>
    <mergeCell ref="F57:I57"/>
    <mergeCell ref="J57:X57"/>
    <mergeCell ref="Z57:AE57"/>
    <mergeCell ref="AF57:AV57"/>
    <mergeCell ref="AY57:BC57"/>
    <mergeCell ref="F59:I59"/>
    <mergeCell ref="J59:X59"/>
    <mergeCell ref="Z59:AE59"/>
    <mergeCell ref="AF59:AV59"/>
    <mergeCell ref="AY59:BC59"/>
    <mergeCell ref="D49:I49"/>
    <mergeCell ref="D50:I50"/>
    <mergeCell ref="J50:T50"/>
    <mergeCell ref="U50:Z50"/>
    <mergeCell ref="AA50:AB50"/>
    <mergeCell ref="A52:AK52"/>
    <mergeCell ref="A54:BE54"/>
    <mergeCell ref="B56:I56"/>
    <mergeCell ref="J56:M56"/>
    <mergeCell ref="N56:O56"/>
    <mergeCell ref="Q56:R56"/>
    <mergeCell ref="S56:T56"/>
  </mergeCells>
  <phoneticPr fontId="2"/>
  <dataValidations count="1">
    <dataValidation type="list" allowBlank="1" showInputMessage="1" showErrorMessage="1" sqref="I15:S15 AU15:BE15 AB15:AL15" xr:uid="{3B18ABD8-06DB-4D47-8B23-04FD867BCCB1}">
      <formula1>$BW$3:$BW$6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3" max="4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workbookViewId="0">
      <selection activeCell="T5" sqref="T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62" t="str">
        <f>"令和"&amp;入力シート!B1&amp;"年度　第"&amp;入力シート!B2&amp;"回　　佐賀県中学校総合体育大会"</f>
        <v>令和6年度　第61回　　佐賀県中学校総合体育大会</v>
      </c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</row>
    <row r="2" spans="1:36" ht="11.25" customHeight="1" x14ac:dyDescent="0.15"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6" ht="11.25" customHeight="1" x14ac:dyDescent="0.15">
      <c r="C3" s="163" t="s">
        <v>12</v>
      </c>
      <c r="D3" s="163"/>
      <c r="E3" s="163"/>
      <c r="F3" s="163"/>
      <c r="H3" s="164" t="s">
        <v>40</v>
      </c>
      <c r="I3" s="165"/>
      <c r="J3" s="165"/>
      <c r="K3" s="165"/>
      <c r="L3" s="165"/>
      <c r="M3" s="165"/>
      <c r="N3" s="165"/>
      <c r="O3" s="165"/>
      <c r="P3" s="165"/>
      <c r="Q3" s="165"/>
      <c r="R3" s="166"/>
      <c r="T3" s="162" t="s">
        <v>444</v>
      </c>
      <c r="U3" s="162"/>
      <c r="V3" s="162"/>
      <c r="W3" s="162"/>
      <c r="X3" s="162"/>
      <c r="Y3" s="162"/>
      <c r="Z3" s="162"/>
      <c r="AA3" s="162"/>
    </row>
    <row r="4" spans="1:36" ht="11.25" customHeight="1" x14ac:dyDescent="0.15">
      <c r="C4" s="163"/>
      <c r="D4" s="163"/>
      <c r="E4" s="163"/>
      <c r="F4" s="163"/>
      <c r="H4" s="167"/>
      <c r="I4" s="168"/>
      <c r="J4" s="168"/>
      <c r="K4" s="168"/>
      <c r="L4" s="168"/>
      <c r="M4" s="168"/>
      <c r="N4" s="168"/>
      <c r="O4" s="168"/>
      <c r="P4" s="168"/>
      <c r="Q4" s="168"/>
      <c r="R4" s="169"/>
      <c r="T4" s="162"/>
      <c r="U4" s="162"/>
      <c r="V4" s="162"/>
      <c r="W4" s="162"/>
      <c r="X4" s="162"/>
      <c r="Y4" s="162"/>
      <c r="Z4" s="162"/>
      <c r="AA4" s="162"/>
    </row>
    <row r="5" spans="1:36" ht="14.25" thickBot="1" x14ac:dyDescent="0.2">
      <c r="A5" s="55" t="s">
        <v>351</v>
      </c>
    </row>
    <row r="6" spans="1:36" ht="16.5" customHeight="1" x14ac:dyDescent="0.15">
      <c r="A6" s="170" t="s">
        <v>57</v>
      </c>
      <c r="B6" s="171"/>
      <c r="C6" s="171"/>
      <c r="D6" s="171"/>
      <c r="E6" s="171"/>
      <c r="F6" s="171"/>
      <c r="G6" s="171"/>
      <c r="H6" s="174" t="str">
        <f>IF(入力シート!B3="","",INDEX(入力シート!$G$2:$L$100,MATCH(入力シート!$B$3,入力シート!$G$2:$G$100,0),4))</f>
        <v/>
      </c>
      <c r="I6" s="145"/>
      <c r="J6" s="145"/>
      <c r="K6" s="145"/>
      <c r="L6" s="145"/>
      <c r="M6" s="145"/>
      <c r="N6" s="145"/>
      <c r="O6" s="145"/>
      <c r="P6" s="145"/>
      <c r="Q6" s="145"/>
      <c r="R6" s="175"/>
      <c r="S6" s="179" t="s">
        <v>13</v>
      </c>
      <c r="T6" s="179"/>
      <c r="U6" s="179"/>
      <c r="V6" s="179"/>
      <c r="W6" s="179"/>
      <c r="X6" s="179"/>
      <c r="Y6" s="179"/>
      <c r="Z6" s="18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81"/>
      <c r="AB6" s="181"/>
      <c r="AC6" s="181"/>
      <c r="AD6" s="181"/>
      <c r="AE6" s="181"/>
      <c r="AF6" s="181"/>
      <c r="AG6" s="181"/>
      <c r="AH6" s="181"/>
      <c r="AI6" s="181"/>
      <c r="AJ6" s="182"/>
    </row>
    <row r="7" spans="1:36" ht="16.5" customHeight="1" x14ac:dyDescent="0.15">
      <c r="A7" s="172"/>
      <c r="B7" s="173"/>
      <c r="C7" s="173"/>
      <c r="D7" s="173"/>
      <c r="E7" s="173"/>
      <c r="F7" s="173"/>
      <c r="G7" s="173"/>
      <c r="H7" s="176"/>
      <c r="I7" s="177"/>
      <c r="J7" s="177"/>
      <c r="K7" s="177"/>
      <c r="L7" s="177"/>
      <c r="M7" s="177"/>
      <c r="N7" s="177"/>
      <c r="O7" s="177"/>
      <c r="P7" s="177"/>
      <c r="Q7" s="177"/>
      <c r="R7" s="178"/>
      <c r="S7" s="180"/>
      <c r="T7" s="180"/>
      <c r="U7" s="180"/>
      <c r="V7" s="180"/>
      <c r="W7" s="180"/>
      <c r="X7" s="180"/>
      <c r="Y7" s="180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83"/>
    </row>
    <row r="8" spans="1:36" ht="16.5" customHeight="1" x14ac:dyDescent="0.15">
      <c r="A8" s="188" t="s">
        <v>336</v>
      </c>
      <c r="B8" s="180"/>
      <c r="C8" s="180"/>
      <c r="D8" s="180"/>
      <c r="E8" s="180"/>
      <c r="F8" s="180"/>
      <c r="G8" s="180"/>
      <c r="H8" s="184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11" t="s">
        <v>338</v>
      </c>
      <c r="T8" s="127"/>
      <c r="U8" s="185" t="s">
        <v>348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6"/>
    </row>
    <row r="9" spans="1:36" ht="16.5" customHeight="1" x14ac:dyDescent="0.15">
      <c r="A9" s="188"/>
      <c r="B9" s="180"/>
      <c r="C9" s="180"/>
      <c r="D9" s="180"/>
      <c r="E9" s="180"/>
      <c r="F9" s="180"/>
      <c r="G9" s="180"/>
      <c r="H9" s="176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17"/>
      <c r="T9" s="131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87"/>
    </row>
    <row r="10" spans="1:36" ht="16.5" customHeight="1" x14ac:dyDescent="0.15">
      <c r="A10" s="188" t="s">
        <v>2</v>
      </c>
      <c r="B10" s="180"/>
      <c r="C10" s="180"/>
      <c r="D10" s="180"/>
      <c r="E10" s="180"/>
      <c r="F10" s="180"/>
      <c r="G10" s="180"/>
      <c r="H10" s="184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41" t="s">
        <v>338</v>
      </c>
      <c r="T10" s="141"/>
      <c r="U10" s="185" t="s">
        <v>345</v>
      </c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6"/>
    </row>
    <row r="11" spans="1:36" ht="16.5" customHeight="1" x14ac:dyDescent="0.15">
      <c r="A11" s="188"/>
      <c r="B11" s="180"/>
      <c r="C11" s="180"/>
      <c r="D11" s="180"/>
      <c r="E11" s="180"/>
      <c r="F11" s="180"/>
      <c r="G11" s="180"/>
      <c r="H11" s="176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41"/>
      <c r="T11" s="141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87"/>
    </row>
    <row r="12" spans="1:36" ht="16.5" customHeight="1" x14ac:dyDescent="0.15">
      <c r="A12" s="193" t="s">
        <v>6</v>
      </c>
      <c r="B12" s="194"/>
      <c r="C12" s="194"/>
      <c r="D12" s="194"/>
      <c r="E12" s="194"/>
      <c r="F12" s="194"/>
      <c r="G12" s="195"/>
      <c r="H12" s="184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41" t="s">
        <v>338</v>
      </c>
      <c r="T12" s="141"/>
      <c r="U12" s="185" t="s">
        <v>346</v>
      </c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6"/>
    </row>
    <row r="13" spans="1:36" ht="16.5" customHeight="1" thickBot="1" x14ac:dyDescent="0.2">
      <c r="A13" s="196"/>
      <c r="B13" s="197"/>
      <c r="C13" s="197"/>
      <c r="D13" s="197"/>
      <c r="E13" s="197"/>
      <c r="F13" s="197"/>
      <c r="G13" s="198"/>
      <c r="H13" s="189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3"/>
      <c r="T13" s="143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90"/>
    </row>
    <row r="14" spans="1:36" ht="16.5" customHeight="1" x14ac:dyDescent="0.15">
      <c r="A14" s="149" t="s">
        <v>41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</row>
    <row r="15" spans="1:36" ht="16.5" customHeight="1" thickBo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</row>
    <row r="16" spans="1:36" ht="16.5" customHeight="1" x14ac:dyDescent="0.15">
      <c r="A16" s="192" t="s">
        <v>38</v>
      </c>
      <c r="B16" s="159"/>
      <c r="C16" s="159"/>
      <c r="D16" s="159"/>
      <c r="E16" s="159" t="s">
        <v>3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 t="s">
        <v>48</v>
      </c>
      <c r="V16" s="159"/>
      <c r="W16" s="159"/>
      <c r="X16" s="159"/>
      <c r="Y16" s="159"/>
      <c r="Z16" s="159"/>
      <c r="AA16" s="159" t="s">
        <v>17</v>
      </c>
      <c r="AB16" s="159"/>
      <c r="AC16" s="159"/>
      <c r="AD16" s="159"/>
      <c r="AE16" s="159"/>
      <c r="AF16" s="159"/>
      <c r="AG16" s="159"/>
      <c r="AH16" s="159"/>
      <c r="AI16" s="159"/>
      <c r="AJ16" s="191"/>
    </row>
    <row r="17" spans="1:36" ht="16.5" customHeight="1" x14ac:dyDescent="0.15">
      <c r="A17" s="147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2"/>
    </row>
    <row r="18" spans="1:36" ht="16.5" customHeight="1" x14ac:dyDescent="0.15">
      <c r="A18" s="147">
        <v>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2"/>
    </row>
    <row r="19" spans="1:36" ht="16.5" customHeight="1" x14ac:dyDescent="0.15">
      <c r="A19" s="147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2"/>
    </row>
    <row r="20" spans="1:36" ht="16.5" customHeight="1" x14ac:dyDescent="0.15">
      <c r="A20" s="147">
        <v>2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2"/>
    </row>
    <row r="21" spans="1:36" ht="16.5" customHeight="1" x14ac:dyDescent="0.15">
      <c r="A21" s="147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2"/>
    </row>
    <row r="22" spans="1:36" ht="16.5" customHeight="1" x14ac:dyDescent="0.15">
      <c r="A22" s="147">
        <v>3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2"/>
    </row>
    <row r="23" spans="1:36" ht="16.5" customHeight="1" x14ac:dyDescent="0.15">
      <c r="A23" s="147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2"/>
    </row>
    <row r="24" spans="1:36" ht="16.5" customHeight="1" x14ac:dyDescent="0.15">
      <c r="A24" s="147">
        <v>4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2"/>
    </row>
    <row r="25" spans="1:36" ht="16.5" customHeight="1" x14ac:dyDescent="0.15">
      <c r="A25" s="147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2"/>
    </row>
    <row r="26" spans="1:36" ht="16.5" customHeight="1" x14ac:dyDescent="0.15">
      <c r="A26" s="147" t="s">
        <v>29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2"/>
    </row>
    <row r="27" spans="1:36" ht="16.5" customHeight="1" x14ac:dyDescent="0.15">
      <c r="A27" s="147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2"/>
    </row>
    <row r="28" spans="1:36" ht="16.5" customHeight="1" x14ac:dyDescent="0.15">
      <c r="A28" s="147" t="s">
        <v>29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2"/>
    </row>
    <row r="29" spans="1:36" ht="16.5" customHeight="1" thickBot="1" x14ac:dyDescent="0.2">
      <c r="A29" s="15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4"/>
    </row>
    <row r="30" spans="1:36" ht="16.5" customHeight="1" x14ac:dyDescent="0.15">
      <c r="A30" s="115" t="s">
        <v>43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1:36" ht="16.5" customHeight="1" thickBot="1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</row>
    <row r="32" spans="1:36" ht="16.5" customHeight="1" x14ac:dyDescent="0.15">
      <c r="A32" s="192" t="s">
        <v>38</v>
      </c>
      <c r="B32" s="159"/>
      <c r="C32" s="159"/>
      <c r="D32" s="159"/>
      <c r="E32" s="159" t="s">
        <v>42</v>
      </c>
      <c r="F32" s="159"/>
      <c r="G32" s="159"/>
      <c r="H32" s="159"/>
      <c r="I32" s="159"/>
      <c r="J32" s="159"/>
      <c r="K32" s="159" t="s">
        <v>14</v>
      </c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 t="s">
        <v>15</v>
      </c>
      <c r="Z32" s="159"/>
      <c r="AA32" s="159"/>
      <c r="AB32" s="159"/>
      <c r="AC32" s="159"/>
      <c r="AD32" s="159" t="s">
        <v>11</v>
      </c>
      <c r="AE32" s="159"/>
      <c r="AF32" s="159"/>
      <c r="AG32" s="159"/>
      <c r="AH32" s="159"/>
      <c r="AI32" s="159"/>
      <c r="AJ32" s="191"/>
    </row>
    <row r="33" spans="1:36" ht="16.5" customHeight="1" x14ac:dyDescent="0.15">
      <c r="A33" s="147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2"/>
    </row>
    <row r="34" spans="1:36" ht="16.5" customHeight="1" x14ac:dyDescent="0.15">
      <c r="A34" s="147">
        <v>1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2"/>
    </row>
    <row r="35" spans="1:36" ht="16.5" customHeight="1" x14ac:dyDescent="0.15">
      <c r="A35" s="147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2"/>
    </row>
    <row r="36" spans="1:36" ht="16.5" customHeight="1" x14ac:dyDescent="0.15">
      <c r="A36" s="147">
        <v>2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</row>
    <row r="37" spans="1:36" ht="16.5" customHeight="1" x14ac:dyDescent="0.15">
      <c r="A37" s="147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2"/>
    </row>
    <row r="38" spans="1:36" ht="16.5" customHeight="1" x14ac:dyDescent="0.15">
      <c r="A38" s="147">
        <v>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</row>
    <row r="39" spans="1:36" ht="16.5" customHeight="1" x14ac:dyDescent="0.15">
      <c r="A39" s="147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</row>
    <row r="40" spans="1:36" ht="16.5" customHeight="1" x14ac:dyDescent="0.15">
      <c r="A40" s="147">
        <v>4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</row>
    <row r="41" spans="1:36" ht="16.5" customHeight="1" x14ac:dyDescent="0.15">
      <c r="A41" s="147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</row>
    <row r="42" spans="1:36" ht="16.5" customHeight="1" x14ac:dyDescent="0.15">
      <c r="A42" s="147">
        <v>5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</row>
    <row r="43" spans="1:36" ht="16.5" customHeight="1" thickBot="1" x14ac:dyDescent="0.2">
      <c r="A43" s="15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4"/>
    </row>
    <row r="44" spans="1:36" x14ac:dyDescent="0.15">
      <c r="A44" s="10"/>
      <c r="V44" s="145" t="s">
        <v>430</v>
      </c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</row>
    <row r="45" spans="1:36" x14ac:dyDescent="0.15">
      <c r="A45" s="10"/>
      <c r="C45" s="94" t="s">
        <v>7</v>
      </c>
      <c r="D45" s="94"/>
      <c r="E45" s="94"/>
    </row>
    <row r="46" spans="1:36" ht="12" customHeight="1" x14ac:dyDescent="0.15">
      <c r="A46" s="10"/>
      <c r="F46" s="184"/>
      <c r="G46" s="185"/>
      <c r="H46" s="185"/>
      <c r="I46" s="200"/>
      <c r="J46" s="94" t="s">
        <v>20</v>
      </c>
      <c r="K46" s="94"/>
      <c r="M46" s="94" t="s">
        <v>25</v>
      </c>
      <c r="N46" s="94"/>
      <c r="O46" s="94" t="s">
        <v>373</v>
      </c>
      <c r="P46" s="94"/>
      <c r="Q46" s="94"/>
      <c r="R46" s="94" t="s">
        <v>39</v>
      </c>
      <c r="S46" s="94"/>
      <c r="T46" s="184">
        <f>F46*700</f>
        <v>0</v>
      </c>
      <c r="U46" s="185"/>
      <c r="V46" s="185"/>
      <c r="W46" s="185"/>
      <c r="X46" s="185"/>
      <c r="Y46" s="185"/>
      <c r="Z46" s="185"/>
      <c r="AA46" s="200"/>
      <c r="AB46" s="94" t="s">
        <v>8</v>
      </c>
      <c r="AC46" s="94"/>
    </row>
    <row r="47" spans="1:36" ht="12" customHeight="1" x14ac:dyDescent="0.15">
      <c r="A47" s="10"/>
      <c r="F47" s="176"/>
      <c r="G47" s="177"/>
      <c r="H47" s="177"/>
      <c r="I47" s="178"/>
      <c r="J47" s="94"/>
      <c r="K47" s="94"/>
      <c r="M47" s="94"/>
      <c r="N47" s="94"/>
      <c r="O47" s="94"/>
      <c r="P47" s="94"/>
      <c r="Q47" s="94"/>
      <c r="R47" s="94"/>
      <c r="S47" s="94"/>
      <c r="T47" s="176"/>
      <c r="U47" s="177"/>
      <c r="V47" s="177"/>
      <c r="W47" s="177"/>
      <c r="X47" s="177"/>
      <c r="Y47" s="177"/>
      <c r="Z47" s="177"/>
      <c r="AA47" s="178"/>
      <c r="AB47" s="94"/>
      <c r="AC47" s="94"/>
    </row>
    <row r="49" spans="2:36" ht="17.25" customHeight="1" x14ac:dyDescent="0.15">
      <c r="C49" s="392" t="s">
        <v>96</v>
      </c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</row>
    <row r="51" spans="2:36" x14ac:dyDescent="0.15">
      <c r="C51" s="82" t="s">
        <v>434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</row>
    <row r="53" spans="2:36" x14ac:dyDescent="0.15">
      <c r="B53" s="94" t="s">
        <v>362</v>
      </c>
      <c r="C53" s="94"/>
      <c r="D53" s="94">
        <f>入力シート!B1</f>
        <v>6</v>
      </c>
      <c r="E53" s="94"/>
      <c r="F53" s="10" t="s">
        <v>67</v>
      </c>
      <c r="G53" s="177"/>
      <c r="H53" s="177"/>
      <c r="I53" s="10" t="s">
        <v>21</v>
      </c>
      <c r="J53" s="177"/>
      <c r="K53" s="177"/>
      <c r="L53" s="10" t="s">
        <v>22</v>
      </c>
    </row>
    <row r="55" spans="2:36" ht="23.25" customHeight="1" x14ac:dyDescent="0.15">
      <c r="F55" s="94" t="str">
        <f>IF(入力シート!B3="","",INDEX(入力シート!$G$2:$L$100,MATCH(入力シート!$B$3,入力シート!$G$2:$G$100,0),4))</f>
        <v/>
      </c>
      <c r="G55" s="94"/>
      <c r="H55" s="94"/>
      <c r="I55" s="94"/>
      <c r="J55" s="94"/>
      <c r="K55" s="94"/>
      <c r="L55" s="94"/>
      <c r="M55" s="177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Y55" s="94" t="s">
        <v>30</v>
      </c>
      <c r="Z55" s="94"/>
      <c r="AA55" s="94"/>
      <c r="AB55" s="177" t="str">
        <f>IF(入力シート!B4="","",入力シート!B4)</f>
        <v/>
      </c>
      <c r="AC55" s="177"/>
      <c r="AD55" s="177"/>
      <c r="AE55" s="177"/>
      <c r="AF55" s="177"/>
      <c r="AG55" s="177"/>
      <c r="AH55" s="177"/>
      <c r="AJ55" s="12" t="s">
        <v>10</v>
      </c>
    </row>
  </sheetData>
  <mergeCells count="101">
    <mergeCell ref="AB55:AH55"/>
    <mergeCell ref="AA28:AJ29"/>
    <mergeCell ref="E20:T21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  <mergeCell ref="F30:R31"/>
    <mergeCell ref="A30:E31"/>
    <mergeCell ref="A32:D33"/>
    <mergeCell ref="Y32:AC33"/>
    <mergeCell ref="A26:D27"/>
    <mergeCell ref="G53:H53"/>
    <mergeCell ref="J53:K53"/>
    <mergeCell ref="E32:J33"/>
    <mergeCell ref="U28:Z29"/>
    <mergeCell ref="A40:D41"/>
    <mergeCell ref="A42:D43"/>
    <mergeCell ref="AD32:AJ33"/>
    <mergeCell ref="A36:D37"/>
    <mergeCell ref="A34:D35"/>
    <mergeCell ref="K32:X33"/>
    <mergeCell ref="K40:X41"/>
    <mergeCell ref="Y40:AC41"/>
    <mergeCell ref="AD42:AJ43"/>
    <mergeCell ref="A38:D39"/>
    <mergeCell ref="E38:J39"/>
    <mergeCell ref="K38:X39"/>
    <mergeCell ref="E40:J41"/>
    <mergeCell ref="AD38:AJ39"/>
    <mergeCell ref="AD40:AJ41"/>
    <mergeCell ref="AD34:AJ35"/>
    <mergeCell ref="A24:D25"/>
    <mergeCell ref="E22:T23"/>
    <mergeCell ref="Y55:AA55"/>
    <mergeCell ref="M55:W55"/>
    <mergeCell ref="E34:J35"/>
    <mergeCell ref="K34:X35"/>
    <mergeCell ref="Y34:AC35"/>
    <mergeCell ref="E42:J43"/>
    <mergeCell ref="K42:X43"/>
    <mergeCell ref="T46:AA47"/>
    <mergeCell ref="E26:T27"/>
    <mergeCell ref="U26:Z27"/>
    <mergeCell ref="AA26:AJ27"/>
    <mergeCell ref="AB46:AC47"/>
    <mergeCell ref="C49:U49"/>
    <mergeCell ref="B53:C53"/>
    <mergeCell ref="A22:D23"/>
    <mergeCell ref="E36:J37"/>
    <mergeCell ref="K36:X37"/>
    <mergeCell ref="V44:AJ44"/>
    <mergeCell ref="AA24:AJ25"/>
    <mergeCell ref="E28:T29"/>
    <mergeCell ref="E24:T25"/>
    <mergeCell ref="U24:Z25"/>
    <mergeCell ref="A10:G11"/>
    <mergeCell ref="H12:R13"/>
    <mergeCell ref="S12:T13"/>
    <mergeCell ref="U12:AJ13"/>
    <mergeCell ref="S6:Y7"/>
    <mergeCell ref="Z6:AJ7"/>
    <mergeCell ref="H10:R11"/>
    <mergeCell ref="F14:R15"/>
    <mergeCell ref="A6:G7"/>
    <mergeCell ref="H8:R9"/>
    <mergeCell ref="S8:T9"/>
    <mergeCell ref="U8:AJ9"/>
    <mergeCell ref="U20:Z21"/>
    <mergeCell ref="AA18:AJ19"/>
    <mergeCell ref="AA20:AJ21"/>
    <mergeCell ref="U22:Z23"/>
    <mergeCell ref="U18:Z19"/>
    <mergeCell ref="AA22:AJ23"/>
    <mergeCell ref="D1:AD2"/>
    <mergeCell ref="AD36:AJ37"/>
    <mergeCell ref="A18:D19"/>
    <mergeCell ref="A8:G9"/>
    <mergeCell ref="A12:G13"/>
    <mergeCell ref="H6:R7"/>
    <mergeCell ref="E16:T17"/>
    <mergeCell ref="E18:T19"/>
    <mergeCell ref="S10:T11"/>
    <mergeCell ref="U10:AJ11"/>
    <mergeCell ref="A14:E15"/>
    <mergeCell ref="H3:R4"/>
    <mergeCell ref="T3:AA4"/>
    <mergeCell ref="A16:D17"/>
    <mergeCell ref="C3:F4"/>
    <mergeCell ref="A20:D21"/>
    <mergeCell ref="U16:Z17"/>
    <mergeCell ref="AA16:AJ1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DBE7-2645-4758-B46B-F9D0B4490541}">
  <dimension ref="A1:BW63"/>
  <sheetViews>
    <sheetView workbookViewId="0">
      <selection activeCell="CA23" sqref="CA23"/>
    </sheetView>
  </sheetViews>
  <sheetFormatPr defaultRowHeight="13.5" x14ac:dyDescent="0.15"/>
  <cols>
    <col min="1" max="74" width="2" customWidth="1"/>
    <col min="75" max="75" width="17" hidden="1" customWidth="1"/>
    <col min="76" max="109" width="2" customWidth="1"/>
  </cols>
  <sheetData>
    <row r="1" spans="1:75" ht="13.5" customHeight="1" x14ac:dyDescent="0.15">
      <c r="A1" s="162" t="str">
        <f>"令和"&amp;入力シート!B1&amp;"年度　第"&amp;入力シート!B2&amp;"回　　佐賀県中学校総合体育大会"</f>
        <v>令和6年度　第61回　　佐賀県中学校総合体育大会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</row>
    <row r="2" spans="1:75" ht="13.5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</row>
    <row r="3" spans="1:75" ht="13.5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W3" t="s">
        <v>389</v>
      </c>
    </row>
    <row r="4" spans="1:75" ht="13.5" customHeight="1" x14ac:dyDescent="0.15">
      <c r="A4" s="66"/>
      <c r="B4" s="66"/>
      <c r="C4" s="208" t="s">
        <v>12</v>
      </c>
      <c r="D4" s="208"/>
      <c r="E4" s="208"/>
      <c r="F4" s="208"/>
      <c r="G4" s="208"/>
      <c r="H4" s="208"/>
      <c r="I4" s="208"/>
      <c r="J4" s="162" t="s">
        <v>383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W4" t="s">
        <v>386</v>
      </c>
    </row>
    <row r="5" spans="1:75" x14ac:dyDescent="0.15">
      <c r="C5" s="208"/>
      <c r="D5" s="208"/>
      <c r="E5" s="208"/>
      <c r="F5" s="208"/>
      <c r="G5" s="208"/>
      <c r="H5" s="208"/>
      <c r="I5" s="208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BW5" t="s">
        <v>387</v>
      </c>
    </row>
    <row r="6" spans="1:75" ht="13.5" customHeight="1" x14ac:dyDescent="0.15">
      <c r="C6" s="202" t="s">
        <v>40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  <c r="P6" s="60"/>
      <c r="S6" s="208" t="s">
        <v>451</v>
      </c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60"/>
      <c r="AX6" s="60"/>
      <c r="AY6" s="60"/>
      <c r="AZ6" s="69"/>
      <c r="BA6" s="69"/>
      <c r="BB6" s="69"/>
      <c r="BC6" s="69"/>
      <c r="BD6" s="69"/>
      <c r="BE6" s="69"/>
      <c r="BW6" t="s">
        <v>388</v>
      </c>
    </row>
    <row r="7" spans="1:75" ht="13.5" customHeight="1" x14ac:dyDescent="0.15">
      <c r="C7" s="205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60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60"/>
      <c r="AX7" s="60"/>
      <c r="AY7" s="60"/>
      <c r="AZ7" s="69"/>
      <c r="BA7" s="69"/>
      <c r="BB7" s="69"/>
      <c r="BC7" s="69"/>
      <c r="BD7" s="69"/>
      <c r="BE7" s="69"/>
    </row>
    <row r="8" spans="1:75" ht="14.25" thickBot="1" x14ac:dyDescent="0.2"/>
    <row r="9" spans="1:75" ht="13.5" customHeight="1" x14ac:dyDescent="0.15">
      <c r="A9" s="219" t="s">
        <v>57</v>
      </c>
      <c r="B9" s="220"/>
      <c r="C9" s="220"/>
      <c r="D9" s="220"/>
      <c r="E9" s="220"/>
      <c r="F9" s="220"/>
      <c r="G9" s="220"/>
      <c r="H9" s="221"/>
      <c r="I9" s="211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3"/>
      <c r="AB9" s="211" t="s">
        <v>381</v>
      </c>
      <c r="AC9" s="212"/>
      <c r="AD9" s="212"/>
      <c r="AE9" s="212"/>
      <c r="AF9" s="212"/>
      <c r="AG9" s="212"/>
      <c r="AH9" s="212"/>
      <c r="AI9" s="212"/>
      <c r="AJ9" s="212"/>
      <c r="AK9" s="212"/>
      <c r="AL9" s="213"/>
      <c r="AM9" s="211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7"/>
    </row>
    <row r="10" spans="1:75" ht="13.5" customHeight="1" x14ac:dyDescent="0.15">
      <c r="A10" s="222"/>
      <c r="B10" s="223"/>
      <c r="C10" s="223"/>
      <c r="D10" s="223"/>
      <c r="E10" s="223"/>
      <c r="F10" s="223"/>
      <c r="G10" s="223"/>
      <c r="H10" s="224"/>
      <c r="I10" s="214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6"/>
      <c r="AB10" s="214"/>
      <c r="AC10" s="215"/>
      <c r="AD10" s="215"/>
      <c r="AE10" s="215"/>
      <c r="AF10" s="215"/>
      <c r="AG10" s="215"/>
      <c r="AH10" s="215"/>
      <c r="AI10" s="215"/>
      <c r="AJ10" s="215"/>
      <c r="AK10" s="215"/>
      <c r="AL10" s="216"/>
      <c r="AM10" s="214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8"/>
    </row>
    <row r="11" spans="1:75" x14ac:dyDescent="0.15">
      <c r="A11" s="210" t="s">
        <v>384</v>
      </c>
      <c r="B11" s="84"/>
      <c r="C11" s="84"/>
      <c r="D11" s="84"/>
      <c r="E11" s="84"/>
      <c r="F11" s="84"/>
      <c r="G11" s="84"/>
      <c r="H11" s="84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4" t="s">
        <v>385</v>
      </c>
      <c r="U11" s="84"/>
      <c r="V11" s="84"/>
      <c r="W11" s="84"/>
      <c r="X11" s="84"/>
      <c r="Y11" s="84"/>
      <c r="Z11" s="84"/>
      <c r="AA11" s="84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4" t="s">
        <v>371</v>
      </c>
      <c r="AN11" s="84"/>
      <c r="AO11" s="84"/>
      <c r="AP11" s="84"/>
      <c r="AQ11" s="84"/>
      <c r="AR11" s="84"/>
      <c r="AS11" s="84"/>
      <c r="AT11" s="84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209"/>
    </row>
    <row r="12" spans="1:75" x14ac:dyDescent="0.15">
      <c r="A12" s="210"/>
      <c r="B12" s="84"/>
      <c r="C12" s="84"/>
      <c r="D12" s="84"/>
      <c r="E12" s="84"/>
      <c r="F12" s="84"/>
      <c r="G12" s="84"/>
      <c r="H12" s="84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4"/>
      <c r="U12" s="84"/>
      <c r="V12" s="84"/>
      <c r="W12" s="84"/>
      <c r="X12" s="84"/>
      <c r="Y12" s="84"/>
      <c r="Z12" s="84"/>
      <c r="AA12" s="84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4"/>
      <c r="AN12" s="84"/>
      <c r="AO12" s="84"/>
      <c r="AP12" s="84"/>
      <c r="AQ12" s="84"/>
      <c r="AR12" s="84"/>
      <c r="AS12" s="84"/>
      <c r="AT12" s="84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209"/>
    </row>
    <row r="13" spans="1:75" ht="13.5" customHeight="1" x14ac:dyDescent="0.15">
      <c r="A13" s="210" t="s">
        <v>336</v>
      </c>
      <c r="B13" s="84"/>
      <c r="C13" s="84"/>
      <c r="D13" s="84"/>
      <c r="E13" s="84"/>
      <c r="F13" s="84"/>
      <c r="G13" s="84"/>
      <c r="H13" s="84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4" t="s">
        <v>336</v>
      </c>
      <c r="U13" s="84"/>
      <c r="V13" s="84"/>
      <c r="W13" s="84"/>
      <c r="X13" s="84"/>
      <c r="Y13" s="84"/>
      <c r="Z13" s="84"/>
      <c r="AA13" s="84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4" t="s">
        <v>336</v>
      </c>
      <c r="AN13" s="84"/>
      <c r="AO13" s="84"/>
      <c r="AP13" s="84"/>
      <c r="AQ13" s="84"/>
      <c r="AR13" s="84"/>
      <c r="AS13" s="84"/>
      <c r="AT13" s="84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209"/>
    </row>
    <row r="14" spans="1:75" x14ac:dyDescent="0.15">
      <c r="A14" s="210"/>
      <c r="B14" s="84"/>
      <c r="C14" s="84"/>
      <c r="D14" s="84"/>
      <c r="E14" s="84"/>
      <c r="F14" s="84"/>
      <c r="G14" s="84"/>
      <c r="H14" s="84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4"/>
      <c r="U14" s="84"/>
      <c r="V14" s="84"/>
      <c r="W14" s="84"/>
      <c r="X14" s="84"/>
      <c r="Y14" s="84"/>
      <c r="Z14" s="84"/>
      <c r="AA14" s="84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4"/>
      <c r="AN14" s="84"/>
      <c r="AO14" s="84"/>
      <c r="AP14" s="84"/>
      <c r="AQ14" s="84"/>
      <c r="AR14" s="84"/>
      <c r="AS14" s="84"/>
      <c r="AT14" s="84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209"/>
    </row>
    <row r="15" spans="1:75" x14ac:dyDescent="0.15">
      <c r="A15" s="210"/>
      <c r="B15" s="84"/>
      <c r="C15" s="84"/>
      <c r="D15" s="84"/>
      <c r="E15" s="84"/>
      <c r="F15" s="84"/>
      <c r="G15" s="84"/>
      <c r="H15" s="84"/>
      <c r="I15" s="88" t="s">
        <v>389</v>
      </c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4"/>
      <c r="U15" s="84"/>
      <c r="V15" s="84"/>
      <c r="W15" s="84"/>
      <c r="X15" s="84"/>
      <c r="Y15" s="84"/>
      <c r="Z15" s="84"/>
      <c r="AA15" s="84"/>
      <c r="AB15" s="88" t="s">
        <v>389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4"/>
      <c r="AN15" s="84"/>
      <c r="AO15" s="84"/>
      <c r="AP15" s="84"/>
      <c r="AQ15" s="84"/>
      <c r="AR15" s="84"/>
      <c r="AS15" s="84"/>
      <c r="AT15" s="84"/>
      <c r="AU15" s="88" t="s">
        <v>389</v>
      </c>
      <c r="AV15" s="88"/>
      <c r="AW15" s="88"/>
      <c r="AX15" s="88"/>
      <c r="AY15" s="88"/>
      <c r="AZ15" s="88"/>
      <c r="BA15" s="88"/>
      <c r="BB15" s="88"/>
      <c r="BC15" s="88"/>
      <c r="BD15" s="88"/>
      <c r="BE15" s="209"/>
    </row>
    <row r="16" spans="1:75" ht="13.5" customHeight="1" x14ac:dyDescent="0.15">
      <c r="A16" s="210" t="s">
        <v>2</v>
      </c>
      <c r="B16" s="84"/>
      <c r="C16" s="84"/>
      <c r="D16" s="84"/>
      <c r="E16" s="84"/>
      <c r="F16" s="84"/>
      <c r="G16" s="84"/>
      <c r="H16" s="84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33" t="s">
        <v>5</v>
      </c>
      <c r="U16" s="234"/>
      <c r="V16" s="244"/>
      <c r="W16" s="228"/>
      <c r="X16" s="229"/>
      <c r="Y16" s="229"/>
      <c r="Z16" s="229"/>
      <c r="AA16" s="229"/>
      <c r="AB16" s="229"/>
      <c r="AC16" s="229"/>
      <c r="AD16" s="246"/>
      <c r="AE16" s="228" t="s">
        <v>338</v>
      </c>
      <c r="AF16" s="229"/>
      <c r="AG16" s="229"/>
      <c r="AH16" s="229"/>
      <c r="AI16" s="246"/>
      <c r="AJ16" s="228" t="s">
        <v>341</v>
      </c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30"/>
    </row>
    <row r="17" spans="1:57" x14ac:dyDescent="0.15">
      <c r="A17" s="210"/>
      <c r="B17" s="84"/>
      <c r="C17" s="84"/>
      <c r="D17" s="84"/>
      <c r="E17" s="84"/>
      <c r="F17" s="84"/>
      <c r="G17" s="84"/>
      <c r="H17" s="84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250"/>
      <c r="U17" s="251"/>
      <c r="V17" s="252"/>
      <c r="W17" s="231"/>
      <c r="X17" s="103"/>
      <c r="Y17" s="103"/>
      <c r="Z17" s="103"/>
      <c r="AA17" s="103"/>
      <c r="AB17" s="103"/>
      <c r="AC17" s="103"/>
      <c r="AD17" s="253"/>
      <c r="AE17" s="231"/>
      <c r="AF17" s="103"/>
      <c r="AG17" s="103"/>
      <c r="AH17" s="103"/>
      <c r="AI17" s="253"/>
      <c r="AJ17" s="231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232"/>
    </row>
    <row r="18" spans="1:57" ht="13.5" customHeight="1" x14ac:dyDescent="0.15">
      <c r="A18" s="210" t="s">
        <v>6</v>
      </c>
      <c r="B18" s="84"/>
      <c r="C18" s="84"/>
      <c r="D18" s="84"/>
      <c r="E18" s="84"/>
      <c r="F18" s="84"/>
      <c r="G18" s="84"/>
      <c r="H18" s="84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233" t="s">
        <v>5</v>
      </c>
      <c r="U18" s="234"/>
      <c r="V18" s="244"/>
      <c r="W18" s="228"/>
      <c r="X18" s="229"/>
      <c r="Y18" s="229"/>
      <c r="Z18" s="229"/>
      <c r="AA18" s="229"/>
      <c r="AB18" s="229"/>
      <c r="AC18" s="229"/>
      <c r="AD18" s="246"/>
      <c r="AE18" s="228" t="s">
        <v>338</v>
      </c>
      <c r="AF18" s="229"/>
      <c r="AG18" s="229"/>
      <c r="AH18" s="229"/>
      <c r="AI18" s="246"/>
      <c r="AJ18" s="233" t="s">
        <v>390</v>
      </c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5"/>
    </row>
    <row r="19" spans="1:57" ht="14.25" thickBot="1" x14ac:dyDescent="0.2">
      <c r="A19" s="241"/>
      <c r="B19" s="242"/>
      <c r="C19" s="242"/>
      <c r="D19" s="242"/>
      <c r="E19" s="242"/>
      <c r="F19" s="242"/>
      <c r="G19" s="242"/>
      <c r="H19" s="242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36"/>
      <c r="U19" s="237"/>
      <c r="V19" s="245"/>
      <c r="W19" s="247"/>
      <c r="X19" s="248"/>
      <c r="Y19" s="248"/>
      <c r="Z19" s="248"/>
      <c r="AA19" s="248"/>
      <c r="AB19" s="248"/>
      <c r="AC19" s="248"/>
      <c r="AD19" s="249"/>
      <c r="AE19" s="247"/>
      <c r="AF19" s="248"/>
      <c r="AG19" s="248"/>
      <c r="AH19" s="248"/>
      <c r="AI19" s="249"/>
      <c r="AJ19" s="236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8"/>
    </row>
    <row r="20" spans="1:57" x14ac:dyDescent="0.15">
      <c r="A20" s="107" t="s">
        <v>382</v>
      </c>
      <c r="B20" s="107"/>
      <c r="C20" s="107"/>
      <c r="D20" s="107"/>
      <c r="E20" s="107"/>
      <c r="F20" s="107"/>
      <c r="G20" s="107"/>
      <c r="H20" s="107"/>
    </row>
    <row r="21" spans="1:57" ht="14.25" thickBot="1" x14ac:dyDescent="0.2">
      <c r="A21" s="107"/>
      <c r="B21" s="107"/>
      <c r="C21" s="107"/>
      <c r="D21" s="107"/>
      <c r="E21" s="107"/>
      <c r="F21" s="107"/>
      <c r="G21" s="107"/>
      <c r="H21" s="107"/>
    </row>
    <row r="22" spans="1:57" x14ac:dyDescent="0.15">
      <c r="A22" s="240" t="s">
        <v>391</v>
      </c>
      <c r="B22" s="225"/>
      <c r="C22" s="225"/>
      <c r="D22" s="225" t="s">
        <v>392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 t="s">
        <v>4</v>
      </c>
      <c r="T22" s="225"/>
      <c r="U22" s="225"/>
      <c r="V22" s="225"/>
      <c r="W22" s="225" t="s">
        <v>393</v>
      </c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 t="s">
        <v>16</v>
      </c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6"/>
    </row>
    <row r="23" spans="1:57" x14ac:dyDescent="0.15">
      <c r="A23" s="22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209"/>
    </row>
    <row r="24" spans="1:57" x14ac:dyDescent="0.15">
      <c r="A24" s="227">
        <v>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209"/>
    </row>
    <row r="25" spans="1:57" x14ac:dyDescent="0.15">
      <c r="A25" s="22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209"/>
    </row>
    <row r="26" spans="1:57" x14ac:dyDescent="0.15">
      <c r="A26" s="227">
        <v>2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209"/>
    </row>
    <row r="27" spans="1:57" x14ac:dyDescent="0.15">
      <c r="A27" s="22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209"/>
    </row>
    <row r="28" spans="1:57" x14ac:dyDescent="0.15">
      <c r="A28" s="227">
        <v>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209"/>
    </row>
    <row r="29" spans="1:57" x14ac:dyDescent="0.15">
      <c r="A29" s="22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209"/>
    </row>
    <row r="30" spans="1:57" x14ac:dyDescent="0.15">
      <c r="A30" s="227">
        <v>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209"/>
    </row>
    <row r="31" spans="1:57" x14ac:dyDescent="0.15">
      <c r="A31" s="22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209"/>
    </row>
    <row r="32" spans="1:57" x14ac:dyDescent="0.15">
      <c r="A32" s="227" t="s">
        <v>29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209"/>
    </row>
    <row r="33" spans="1:57" x14ac:dyDescent="0.15">
      <c r="A33" s="22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209"/>
    </row>
    <row r="34" spans="1:57" x14ac:dyDescent="0.15">
      <c r="A34" s="227" t="s">
        <v>29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209"/>
    </row>
    <row r="35" spans="1:57" ht="14.25" thickBot="1" x14ac:dyDescent="0.2">
      <c r="A35" s="261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62"/>
    </row>
    <row r="36" spans="1:57" x14ac:dyDescent="0.15">
      <c r="A36" s="107" t="s">
        <v>394</v>
      </c>
      <c r="B36" s="107"/>
      <c r="C36" s="107"/>
      <c r="D36" s="107"/>
      <c r="E36" s="107"/>
      <c r="F36" s="107"/>
      <c r="G36" s="107"/>
      <c r="H36" s="107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</row>
    <row r="37" spans="1:57" ht="14.25" thickBot="1" x14ac:dyDescent="0.2">
      <c r="A37" s="107"/>
      <c r="B37" s="107"/>
      <c r="C37" s="107"/>
      <c r="D37" s="107"/>
      <c r="E37" s="107"/>
      <c r="F37" s="107"/>
      <c r="G37" s="107"/>
      <c r="H37" s="107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</row>
    <row r="38" spans="1:57" ht="13.5" customHeight="1" x14ac:dyDescent="0.15">
      <c r="A38" s="240" t="s">
        <v>391</v>
      </c>
      <c r="B38" s="225"/>
      <c r="C38" s="225"/>
      <c r="D38" s="418" t="s">
        <v>42</v>
      </c>
      <c r="E38" s="384"/>
      <c r="F38" s="419"/>
      <c r="G38" s="418" t="s">
        <v>418</v>
      </c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419"/>
      <c r="S38" s="225" t="s">
        <v>4</v>
      </c>
      <c r="T38" s="225"/>
      <c r="U38" s="225"/>
      <c r="V38" s="225"/>
      <c r="W38" s="225" t="s">
        <v>393</v>
      </c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5"/>
      <c r="AP38" s="225" t="s">
        <v>16</v>
      </c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6"/>
    </row>
    <row r="39" spans="1:57" x14ac:dyDescent="0.15">
      <c r="A39" s="227"/>
      <c r="B39" s="88"/>
      <c r="C39" s="88"/>
      <c r="D39" s="231"/>
      <c r="E39" s="103"/>
      <c r="F39" s="253"/>
      <c r="G39" s="231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253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209"/>
    </row>
    <row r="40" spans="1:57" x14ac:dyDescent="0.15">
      <c r="A40" s="415">
        <v>1</v>
      </c>
      <c r="B40" s="402"/>
      <c r="C40" s="402"/>
      <c r="D40" s="228"/>
      <c r="E40" s="229"/>
      <c r="F40" s="246"/>
      <c r="G40" s="228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46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209"/>
    </row>
    <row r="41" spans="1:57" x14ac:dyDescent="0.15">
      <c r="A41" s="227"/>
      <c r="B41" s="88"/>
      <c r="C41" s="88"/>
      <c r="D41" s="231"/>
      <c r="E41" s="103"/>
      <c r="F41" s="253"/>
      <c r="G41" s="231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253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209"/>
    </row>
    <row r="42" spans="1:57" x14ac:dyDescent="0.15">
      <c r="A42" s="227">
        <v>2</v>
      </c>
      <c r="B42" s="88"/>
      <c r="C42" s="88"/>
      <c r="D42" s="228"/>
      <c r="E42" s="229"/>
      <c r="F42" s="246"/>
      <c r="G42" s="228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46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209"/>
    </row>
    <row r="43" spans="1:57" x14ac:dyDescent="0.15">
      <c r="A43" s="227"/>
      <c r="B43" s="88"/>
      <c r="C43" s="88"/>
      <c r="D43" s="231"/>
      <c r="E43" s="103"/>
      <c r="F43" s="253"/>
      <c r="G43" s="231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253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209"/>
    </row>
    <row r="44" spans="1:57" x14ac:dyDescent="0.15">
      <c r="A44" s="227">
        <v>3</v>
      </c>
      <c r="B44" s="88"/>
      <c r="C44" s="88"/>
      <c r="D44" s="228"/>
      <c r="E44" s="229"/>
      <c r="F44" s="246"/>
      <c r="G44" s="228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46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209"/>
    </row>
    <row r="45" spans="1:57" x14ac:dyDescent="0.15">
      <c r="A45" s="227"/>
      <c r="B45" s="88"/>
      <c r="C45" s="88"/>
      <c r="D45" s="231"/>
      <c r="E45" s="103"/>
      <c r="F45" s="253"/>
      <c r="G45" s="231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253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209"/>
    </row>
    <row r="46" spans="1:57" x14ac:dyDescent="0.15">
      <c r="A46" s="227">
        <v>4</v>
      </c>
      <c r="B46" s="88"/>
      <c r="C46" s="88"/>
      <c r="D46" s="228"/>
      <c r="E46" s="229"/>
      <c r="F46" s="246"/>
      <c r="G46" s="228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46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209"/>
    </row>
    <row r="47" spans="1:57" x14ac:dyDescent="0.15">
      <c r="A47" s="227"/>
      <c r="B47" s="88"/>
      <c r="C47" s="88"/>
      <c r="D47" s="231"/>
      <c r="E47" s="103"/>
      <c r="F47" s="253"/>
      <c r="G47" s="231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253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209"/>
    </row>
    <row r="48" spans="1:57" x14ac:dyDescent="0.15">
      <c r="A48" s="227">
        <v>5</v>
      </c>
      <c r="B48" s="88"/>
      <c r="C48" s="88"/>
      <c r="D48" s="228"/>
      <c r="E48" s="229"/>
      <c r="F48" s="246"/>
      <c r="G48" s="228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46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209"/>
    </row>
    <row r="49" spans="1:57" ht="14.25" thickBot="1" x14ac:dyDescent="0.2">
      <c r="A49" s="261"/>
      <c r="B49" s="243"/>
      <c r="C49" s="243"/>
      <c r="D49" s="247"/>
      <c r="E49" s="248"/>
      <c r="F49" s="249"/>
      <c r="G49" s="247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9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62"/>
    </row>
    <row r="50" spans="1: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384" t="s">
        <v>430</v>
      </c>
      <c r="AN50" s="384"/>
      <c r="AO50" s="384"/>
      <c r="AP50" s="384"/>
      <c r="AQ50" s="384"/>
      <c r="AR50" s="384"/>
      <c r="AS50" s="384"/>
      <c r="AT50" s="384"/>
      <c r="AU50" s="384"/>
      <c r="AV50" s="384"/>
      <c r="AW50" s="384"/>
      <c r="AX50" s="384"/>
      <c r="AY50" s="384"/>
      <c r="AZ50" s="384"/>
      <c r="BA50" s="384"/>
      <c r="BB50" s="384"/>
      <c r="BC50" s="384"/>
      <c r="BD50" s="384"/>
      <c r="BE50" s="384"/>
    </row>
    <row r="51" spans="1:57" ht="24" customHeight="1" x14ac:dyDescent="0.15">
      <c r="A51" s="1"/>
      <c r="B51" s="1"/>
      <c r="C51" s="1"/>
      <c r="D51" s="104" t="s">
        <v>419</v>
      </c>
      <c r="E51" s="104"/>
      <c r="F51" s="104"/>
      <c r="G51" s="104"/>
      <c r="H51" s="104"/>
      <c r="I51" s="104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ht="24" customHeight="1" x14ac:dyDescent="0.15">
      <c r="A52" s="1"/>
      <c r="B52" s="1"/>
      <c r="C52" s="1"/>
      <c r="D52" s="85">
        <v>0</v>
      </c>
      <c r="E52" s="86"/>
      <c r="F52" s="86"/>
      <c r="G52" s="86"/>
      <c r="H52" s="86"/>
      <c r="I52" s="87"/>
      <c r="J52" s="104" t="s">
        <v>420</v>
      </c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9">
        <f>D52*700</f>
        <v>0</v>
      </c>
      <c r="V52" s="273"/>
      <c r="W52" s="273"/>
      <c r="X52" s="273"/>
      <c r="Y52" s="273"/>
      <c r="Z52" s="110"/>
      <c r="AA52" s="258" t="s">
        <v>421</v>
      </c>
      <c r="AB52" s="104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4" spans="1:57" x14ac:dyDescent="0.15">
      <c r="A54" s="201" t="s">
        <v>64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</row>
    <row r="56" spans="1:57" x14ac:dyDescent="0.15">
      <c r="A56" s="108" t="s">
        <v>434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</row>
    <row r="58" spans="1:57" x14ac:dyDescent="0.15">
      <c r="B58" s="95" t="str">
        <f>"令和"&amp;入力シート!B1&amp;"年"</f>
        <v>令和6年</v>
      </c>
      <c r="C58" s="95"/>
      <c r="D58" s="95"/>
      <c r="E58" s="95"/>
      <c r="F58" s="95"/>
      <c r="G58" s="95"/>
      <c r="H58" s="95"/>
      <c r="I58" s="95"/>
      <c r="J58" s="104"/>
      <c r="K58" s="104"/>
      <c r="L58" s="104"/>
      <c r="M58" s="104"/>
      <c r="N58" s="104" t="s">
        <v>395</v>
      </c>
      <c r="O58" s="104"/>
      <c r="P58" s="1"/>
      <c r="Q58" s="104"/>
      <c r="R58" s="104"/>
      <c r="S58" s="104" t="s">
        <v>62</v>
      </c>
      <c r="T58" s="104"/>
    </row>
    <row r="59" spans="1:57" ht="19.5" customHeight="1" x14ac:dyDescent="0.15">
      <c r="F59" s="95" t="s">
        <v>5</v>
      </c>
      <c r="G59" s="95"/>
      <c r="H59" s="95"/>
      <c r="I59" s="95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Z59" s="104" t="s">
        <v>30</v>
      </c>
      <c r="AA59" s="104"/>
      <c r="AB59" s="104"/>
      <c r="AC59" s="104"/>
      <c r="AD59" s="104"/>
      <c r="AE59" s="104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"/>
      <c r="AX59" s="1"/>
      <c r="AY59" s="201" t="s">
        <v>10</v>
      </c>
      <c r="AZ59" s="201"/>
      <c r="BA59" s="201"/>
      <c r="BB59" s="201"/>
      <c r="BC59" s="201"/>
    </row>
    <row r="61" spans="1:57" ht="19.5" customHeight="1" x14ac:dyDescent="0.15">
      <c r="F61" s="95" t="s">
        <v>5</v>
      </c>
      <c r="G61" s="95"/>
      <c r="H61" s="95"/>
      <c r="I61" s="95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Z61" s="104" t="s">
        <v>30</v>
      </c>
      <c r="AA61" s="104"/>
      <c r="AB61" s="104"/>
      <c r="AC61" s="104"/>
      <c r="AD61" s="104"/>
      <c r="AE61" s="104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"/>
      <c r="AX61" s="1"/>
      <c r="AY61" s="201" t="s">
        <v>10</v>
      </c>
      <c r="AZ61" s="201"/>
      <c r="BA61" s="201"/>
      <c r="BB61" s="201"/>
      <c r="BC61" s="201"/>
    </row>
    <row r="63" spans="1:57" ht="19.5" customHeight="1" x14ac:dyDescent="0.15">
      <c r="F63" s="95" t="s">
        <v>5</v>
      </c>
      <c r="G63" s="95"/>
      <c r="H63" s="95"/>
      <c r="I63" s="95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Z63" s="104" t="s">
        <v>30</v>
      </c>
      <c r="AA63" s="104"/>
      <c r="AB63" s="104"/>
      <c r="AC63" s="104"/>
      <c r="AD63" s="104"/>
      <c r="AE63" s="104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"/>
      <c r="AX63" s="1"/>
      <c r="AY63" s="201" t="s">
        <v>10</v>
      </c>
      <c r="AZ63" s="201"/>
      <c r="BA63" s="201"/>
      <c r="BB63" s="201"/>
      <c r="BC63" s="201"/>
    </row>
  </sheetData>
  <mergeCells count="138">
    <mergeCell ref="A11:H12"/>
    <mergeCell ref="I11:S12"/>
    <mergeCell ref="T11:AA12"/>
    <mergeCell ref="AB11:AL12"/>
    <mergeCell ref="AM11:AT12"/>
    <mergeCell ref="AU11:BE12"/>
    <mergeCell ref="A1:BE2"/>
    <mergeCell ref="C4:I5"/>
    <mergeCell ref="J4:AN5"/>
    <mergeCell ref="C6:O7"/>
    <mergeCell ref="S6:AV7"/>
    <mergeCell ref="A9:H10"/>
    <mergeCell ref="I9:AA10"/>
    <mergeCell ref="AB9:AL10"/>
    <mergeCell ref="AM9:BE10"/>
    <mergeCell ref="A13:H15"/>
    <mergeCell ref="I13:S14"/>
    <mergeCell ref="T13:AA15"/>
    <mergeCell ref="AB13:AL14"/>
    <mergeCell ref="AM13:AT15"/>
    <mergeCell ref="AU13:BE14"/>
    <mergeCell ref="I15:S15"/>
    <mergeCell ref="AB15:AL15"/>
    <mergeCell ref="AU15:BE15"/>
    <mergeCell ref="A18:H19"/>
    <mergeCell ref="I18:S19"/>
    <mergeCell ref="T18:V19"/>
    <mergeCell ref="W18:AD19"/>
    <mergeCell ref="AE18:AI19"/>
    <mergeCell ref="AJ18:BE19"/>
    <mergeCell ref="A16:H17"/>
    <mergeCell ref="I16:S17"/>
    <mergeCell ref="T16:V17"/>
    <mergeCell ref="W16:AD17"/>
    <mergeCell ref="AE16:AI17"/>
    <mergeCell ref="AJ16:BE17"/>
    <mergeCell ref="AP22:BE23"/>
    <mergeCell ref="A24:C25"/>
    <mergeCell ref="D24:R25"/>
    <mergeCell ref="AP24:BE25"/>
    <mergeCell ref="S22:V23"/>
    <mergeCell ref="W22:AO23"/>
    <mergeCell ref="A20:H21"/>
    <mergeCell ref="A22:C23"/>
    <mergeCell ref="D22:R23"/>
    <mergeCell ref="S24:V25"/>
    <mergeCell ref="W24:AO25"/>
    <mergeCell ref="A28:C29"/>
    <mergeCell ref="D28:R29"/>
    <mergeCell ref="AP28:BE29"/>
    <mergeCell ref="A26:C27"/>
    <mergeCell ref="D26:R27"/>
    <mergeCell ref="AP26:BE27"/>
    <mergeCell ref="S26:V27"/>
    <mergeCell ref="W26:AO27"/>
    <mergeCell ref="S28:V29"/>
    <mergeCell ref="W28:AO29"/>
    <mergeCell ref="AP34:BE35"/>
    <mergeCell ref="S34:V35"/>
    <mergeCell ref="W34:AO35"/>
    <mergeCell ref="A32:C33"/>
    <mergeCell ref="D32:R33"/>
    <mergeCell ref="AP32:BE33"/>
    <mergeCell ref="S32:V33"/>
    <mergeCell ref="W32:AO33"/>
    <mergeCell ref="A30:C31"/>
    <mergeCell ref="D30:R31"/>
    <mergeCell ref="AP30:BE31"/>
    <mergeCell ref="S30:V31"/>
    <mergeCell ref="W30:AO31"/>
    <mergeCell ref="A36:H37"/>
    <mergeCell ref="I36:U37"/>
    <mergeCell ref="A38:C39"/>
    <mergeCell ref="S38:V39"/>
    <mergeCell ref="W38:AO39"/>
    <mergeCell ref="D40:F41"/>
    <mergeCell ref="G40:R41"/>
    <mergeCell ref="S40:V41"/>
    <mergeCell ref="A34:C35"/>
    <mergeCell ref="D34:R35"/>
    <mergeCell ref="A48:C49"/>
    <mergeCell ref="D48:F49"/>
    <mergeCell ref="G48:R49"/>
    <mergeCell ref="AP48:BE49"/>
    <mergeCell ref="D44:F45"/>
    <mergeCell ref="G44:R45"/>
    <mergeCell ref="AP38:BE39"/>
    <mergeCell ref="A40:C41"/>
    <mergeCell ref="AP40:BE41"/>
    <mergeCell ref="G38:R39"/>
    <mergeCell ref="D38:F39"/>
    <mergeCell ref="A44:C45"/>
    <mergeCell ref="AP44:BE45"/>
    <mergeCell ref="A42:C43"/>
    <mergeCell ref="AP42:BE43"/>
    <mergeCell ref="D42:F43"/>
    <mergeCell ref="G42:R43"/>
    <mergeCell ref="A46:C47"/>
    <mergeCell ref="D46:F47"/>
    <mergeCell ref="G46:R47"/>
    <mergeCell ref="AP46:BE47"/>
    <mergeCell ref="S48:V49"/>
    <mergeCell ref="W48:AO49"/>
    <mergeCell ref="W40:AO41"/>
    <mergeCell ref="A54:AK54"/>
    <mergeCell ref="A56:BE56"/>
    <mergeCell ref="B58:I58"/>
    <mergeCell ref="J58:M58"/>
    <mergeCell ref="N58:O58"/>
    <mergeCell ref="Q58:R58"/>
    <mergeCell ref="S58:T58"/>
    <mergeCell ref="F63:I63"/>
    <mergeCell ref="J63:X63"/>
    <mergeCell ref="Z63:AE63"/>
    <mergeCell ref="AF63:AV63"/>
    <mergeCell ref="AY63:BC63"/>
    <mergeCell ref="F59:I59"/>
    <mergeCell ref="J59:X59"/>
    <mergeCell ref="Z59:AE59"/>
    <mergeCell ref="AF59:AV59"/>
    <mergeCell ref="AY59:BC59"/>
    <mergeCell ref="F61:I61"/>
    <mergeCell ref="J61:X61"/>
    <mergeCell ref="Z61:AE61"/>
    <mergeCell ref="AF61:AV61"/>
    <mergeCell ref="AY61:BC61"/>
    <mergeCell ref="S42:V43"/>
    <mergeCell ref="W42:AO43"/>
    <mergeCell ref="S44:V45"/>
    <mergeCell ref="W44:AO45"/>
    <mergeCell ref="S46:V47"/>
    <mergeCell ref="W46:AO47"/>
    <mergeCell ref="D51:I51"/>
    <mergeCell ref="D52:I52"/>
    <mergeCell ref="J52:T52"/>
    <mergeCell ref="U52:Z52"/>
    <mergeCell ref="AA52:AB52"/>
    <mergeCell ref="AM50:BE50"/>
  </mergeCells>
  <phoneticPr fontId="2"/>
  <dataValidations count="1">
    <dataValidation type="list" allowBlank="1" showInputMessage="1" showErrorMessage="1" sqref="I15:S15 AU15:BE15 AB15:AL15" xr:uid="{B1807A25-C134-4453-BAF7-3EB25BAE28A4}">
      <formula1>$BW$3:$BW$6</formula1>
    </dataValidation>
  </dataValidations>
  <pageMargins left="0.7" right="0.7" top="0.75" bottom="0.75" header="0.3" footer="0.3"/>
  <pageSetup paperSize="9" scale="77" orientation="portrait" r:id="rId1"/>
  <rowBreaks count="1" manualBreakCount="1">
    <brk id="65" max="4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014-3CC2-4673-8448-A7B8A97AC4C1}">
  <dimension ref="A1:J50"/>
  <sheetViews>
    <sheetView workbookViewId="0">
      <selection activeCell="K31" sqref="K31:K32"/>
    </sheetView>
  </sheetViews>
  <sheetFormatPr defaultColWidth="9" defaultRowHeight="13.5" x14ac:dyDescent="0.15"/>
  <cols>
    <col min="1" max="1" width="5" style="1" customWidth="1"/>
    <col min="2" max="10" width="9.25" style="1" customWidth="1"/>
    <col min="11" max="16384" width="9" style="1"/>
  </cols>
  <sheetData>
    <row r="1" spans="1:10" ht="24" customHeight="1" x14ac:dyDescent="0.15">
      <c r="A1" s="420" t="s">
        <v>64</v>
      </c>
      <c r="B1" s="420"/>
      <c r="C1" s="420"/>
      <c r="D1" s="420"/>
    </row>
    <row r="2" spans="1:10" x14ac:dyDescent="0.15">
      <c r="A2" s="208" t="str">
        <f>"令和"&amp;入力シート!B1&amp;"年度　第"&amp;入力シート!B2&amp;"回　　佐賀県中学校総合体育大会"</f>
        <v>令和6年度　第61回　　佐賀県中学校総合体育大会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x14ac:dyDescent="0.15">
      <c r="A3" s="208"/>
      <c r="B3" s="208"/>
      <c r="C3" s="208"/>
      <c r="D3" s="208"/>
      <c r="E3" s="208"/>
      <c r="F3" s="208"/>
      <c r="G3" s="208"/>
      <c r="H3" s="208"/>
      <c r="I3" s="208"/>
      <c r="J3" s="208"/>
    </row>
    <row r="4" spans="1:10" ht="21" x14ac:dyDescent="0.15">
      <c r="A4" s="60"/>
      <c r="B4" s="60"/>
      <c r="C4" s="60"/>
      <c r="D4" s="208"/>
      <c r="E4" s="208"/>
      <c r="F4" s="208"/>
      <c r="G4" s="208"/>
      <c r="H4" s="208"/>
      <c r="I4" s="60"/>
      <c r="J4" s="60"/>
    </row>
    <row r="5" spans="1:10" ht="21" x14ac:dyDescent="0.15">
      <c r="A5" s="60"/>
      <c r="B5" s="60"/>
      <c r="C5" s="60"/>
      <c r="D5" s="208"/>
      <c r="E5" s="208"/>
      <c r="F5" s="208"/>
      <c r="G5" s="208"/>
      <c r="H5" s="208"/>
      <c r="I5" s="60"/>
      <c r="J5" s="60"/>
    </row>
    <row r="7" spans="1:10" ht="13.5" customHeight="1" x14ac:dyDescent="0.15">
      <c r="B7" s="421" t="s">
        <v>321</v>
      </c>
      <c r="C7" s="421"/>
      <c r="D7" s="421"/>
      <c r="E7" s="421"/>
      <c r="F7" s="421"/>
      <c r="G7" s="421"/>
      <c r="H7" s="421"/>
      <c r="I7" s="421"/>
    </row>
    <row r="8" spans="1:10" ht="13.5" customHeight="1" x14ac:dyDescent="0.15">
      <c r="B8" s="421"/>
      <c r="C8" s="421"/>
      <c r="D8" s="421"/>
      <c r="E8" s="421"/>
      <c r="F8" s="421"/>
      <c r="G8" s="421"/>
      <c r="H8" s="421"/>
      <c r="I8" s="421"/>
    </row>
    <row r="9" spans="1:10" ht="13.5" customHeight="1" x14ac:dyDescent="0.15">
      <c r="B9" s="421"/>
      <c r="C9" s="421"/>
      <c r="D9" s="421"/>
      <c r="E9" s="421"/>
      <c r="F9" s="421"/>
      <c r="G9" s="421"/>
      <c r="H9" s="421"/>
      <c r="I9" s="421"/>
    </row>
    <row r="10" spans="1:10" ht="13.5" customHeight="1" x14ac:dyDescent="0.15">
      <c r="B10" s="14"/>
      <c r="C10" s="14"/>
      <c r="D10" s="14"/>
      <c r="E10" s="14"/>
      <c r="F10" s="14"/>
      <c r="G10" s="14"/>
      <c r="H10" s="14"/>
      <c r="I10" s="14"/>
    </row>
    <row r="12" spans="1:10" x14ac:dyDescent="0.15">
      <c r="A12" s="104" t="s">
        <v>322</v>
      </c>
      <c r="B12" s="104"/>
    </row>
    <row r="13" spans="1:10" x14ac:dyDescent="0.15">
      <c r="A13" s="104"/>
      <c r="B13" s="104"/>
    </row>
    <row r="14" spans="1:10" x14ac:dyDescent="0.15">
      <c r="B14" s="88" t="s">
        <v>27</v>
      </c>
      <c r="C14" s="88"/>
      <c r="D14" s="88"/>
      <c r="E14" s="88"/>
      <c r="F14" s="88" t="s">
        <v>4</v>
      </c>
      <c r="G14" s="88" t="s">
        <v>323</v>
      </c>
      <c r="H14" s="88"/>
      <c r="I14" s="88"/>
      <c r="J14" s="88"/>
    </row>
    <row r="15" spans="1:10" x14ac:dyDescent="0.15"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15">
      <c r="B16" s="88"/>
      <c r="C16" s="88"/>
      <c r="D16" s="88"/>
      <c r="E16" s="88"/>
      <c r="F16" s="422"/>
      <c r="G16" s="88"/>
      <c r="H16" s="88"/>
      <c r="I16" s="88"/>
      <c r="J16" s="88"/>
    </row>
    <row r="17" spans="1:10" x14ac:dyDescent="0.15">
      <c r="B17" s="88"/>
      <c r="C17" s="88"/>
      <c r="D17" s="88"/>
      <c r="E17" s="88"/>
      <c r="F17" s="422"/>
      <c r="G17" s="88"/>
      <c r="H17" s="88"/>
      <c r="I17" s="88"/>
      <c r="J17" s="88"/>
    </row>
    <row r="18" spans="1:10" x14ac:dyDescent="0.15">
      <c r="B18" s="88"/>
      <c r="C18" s="88"/>
      <c r="D18" s="88"/>
      <c r="E18" s="88"/>
      <c r="F18" s="422"/>
      <c r="G18" s="88"/>
      <c r="H18" s="88"/>
      <c r="I18" s="88"/>
      <c r="J18" s="88"/>
    </row>
    <row r="19" spans="1:10" x14ac:dyDescent="0.15">
      <c r="B19" s="88" t="s">
        <v>27</v>
      </c>
      <c r="C19" s="88"/>
      <c r="D19" s="88"/>
      <c r="E19" s="88"/>
      <c r="F19" s="88" t="s">
        <v>4</v>
      </c>
      <c r="G19" s="88" t="s">
        <v>323</v>
      </c>
      <c r="H19" s="88"/>
      <c r="I19" s="88"/>
      <c r="J19" s="88"/>
    </row>
    <row r="20" spans="1:10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1:10" x14ac:dyDescent="0.15">
      <c r="A21"/>
      <c r="B21" s="88"/>
      <c r="C21" s="88"/>
      <c r="D21" s="88"/>
      <c r="E21" s="88"/>
      <c r="F21" s="422"/>
      <c r="G21" s="88"/>
      <c r="H21" s="88"/>
      <c r="I21" s="88"/>
      <c r="J21" s="88"/>
    </row>
    <row r="22" spans="1:10" x14ac:dyDescent="0.15">
      <c r="A22"/>
      <c r="B22" s="88"/>
      <c r="C22" s="88"/>
      <c r="D22" s="88"/>
      <c r="E22" s="88"/>
      <c r="F22" s="422"/>
      <c r="G22" s="88"/>
      <c r="H22" s="88"/>
      <c r="I22" s="88"/>
      <c r="J22" s="88"/>
    </row>
    <row r="23" spans="1:10" x14ac:dyDescent="0.15">
      <c r="B23" s="88"/>
      <c r="C23" s="88"/>
      <c r="D23" s="88"/>
      <c r="E23" s="88"/>
      <c r="F23" s="422"/>
      <c r="G23" s="88"/>
      <c r="H23" s="88"/>
      <c r="I23" s="88"/>
      <c r="J23" s="88"/>
    </row>
    <row r="24" spans="1:10" x14ac:dyDescent="0.15"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15">
      <c r="B25"/>
      <c r="C25"/>
      <c r="D25"/>
      <c r="E25"/>
      <c r="F25" s="41"/>
      <c r="G25"/>
      <c r="H25"/>
      <c r="I25"/>
      <c r="J25"/>
    </row>
    <row r="26" spans="1:10" x14ac:dyDescent="0.15">
      <c r="F26" s="15"/>
    </row>
    <row r="28" spans="1:10" x14ac:dyDescent="0.15">
      <c r="A28" s="104" t="s">
        <v>324</v>
      </c>
      <c r="B28" s="104"/>
    </row>
    <row r="29" spans="1:10" x14ac:dyDescent="0.15">
      <c r="A29" s="104"/>
      <c r="B29" s="104"/>
    </row>
    <row r="30" spans="1:10" x14ac:dyDescent="0.15">
      <c r="B30" s="228"/>
      <c r="C30" s="229"/>
      <c r="D30" s="229"/>
      <c r="E30" s="229"/>
      <c r="F30" s="229"/>
      <c r="G30" s="229"/>
      <c r="H30" s="229"/>
      <c r="I30" s="229"/>
      <c r="J30" s="246"/>
    </row>
    <row r="31" spans="1:10" x14ac:dyDescent="0.15">
      <c r="B31" s="258"/>
      <c r="C31" s="104"/>
      <c r="D31" s="104"/>
      <c r="E31" s="104"/>
      <c r="F31" s="104"/>
      <c r="G31" s="104"/>
      <c r="H31" s="104"/>
      <c r="I31" s="104"/>
      <c r="J31" s="259"/>
    </row>
    <row r="32" spans="1:10" x14ac:dyDescent="0.15">
      <c r="B32" s="258"/>
      <c r="C32" s="104"/>
      <c r="D32" s="104"/>
      <c r="E32" s="104"/>
      <c r="F32" s="104"/>
      <c r="G32" s="104"/>
      <c r="H32" s="104"/>
      <c r="I32" s="104"/>
      <c r="J32" s="259"/>
    </row>
    <row r="33" spans="1:10" x14ac:dyDescent="0.15">
      <c r="B33" s="231"/>
      <c r="C33" s="103"/>
      <c r="D33" s="103"/>
      <c r="E33" s="103"/>
      <c r="F33" s="103"/>
      <c r="G33" s="103"/>
      <c r="H33" s="103"/>
      <c r="I33" s="103"/>
      <c r="J33" s="253"/>
    </row>
    <row r="35" spans="1:10" x14ac:dyDescent="0.15">
      <c r="B35" s="423" t="s">
        <v>437</v>
      </c>
      <c r="C35" s="423"/>
      <c r="D35" s="423"/>
      <c r="E35" s="423"/>
      <c r="F35" s="423"/>
      <c r="G35" s="423"/>
      <c r="H35" s="423"/>
      <c r="I35" s="423"/>
    </row>
    <row r="36" spans="1:10" x14ac:dyDescent="0.15">
      <c r="B36" s="423"/>
      <c r="C36" s="423"/>
      <c r="D36" s="423"/>
      <c r="E36" s="423"/>
      <c r="F36" s="423"/>
      <c r="G36" s="423"/>
      <c r="H36" s="423"/>
      <c r="I36" s="423"/>
    </row>
    <row r="37" spans="1:10" x14ac:dyDescent="0.15">
      <c r="B37" s="353" t="s">
        <v>325</v>
      </c>
      <c r="C37" s="353"/>
      <c r="D37" s="353"/>
      <c r="E37" s="353"/>
      <c r="F37" s="353"/>
      <c r="G37" s="353"/>
    </row>
    <row r="38" spans="1:10" x14ac:dyDescent="0.15">
      <c r="B38" s="353"/>
      <c r="C38" s="353"/>
      <c r="D38" s="353"/>
      <c r="E38" s="353"/>
      <c r="F38" s="353"/>
      <c r="G38" s="353"/>
    </row>
    <row r="40" spans="1:10" ht="17.25" customHeight="1" x14ac:dyDescent="0.15">
      <c r="A40" s="7" t="s">
        <v>362</v>
      </c>
      <c r="B40" s="7" t="str">
        <f>入力シート!B1&amp;"　　年"</f>
        <v>6　　年</v>
      </c>
      <c r="C40" s="7" t="s">
        <v>97</v>
      </c>
      <c r="D40" s="7" t="s">
        <v>98</v>
      </c>
    </row>
    <row r="41" spans="1:10" x14ac:dyDescent="0.15">
      <c r="D41" s="104" t="s">
        <v>5</v>
      </c>
      <c r="E41" s="1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1" s="104"/>
      <c r="G41" s="104"/>
      <c r="H41" s="104"/>
      <c r="I41" s="104"/>
    </row>
    <row r="42" spans="1:10" x14ac:dyDescent="0.15">
      <c r="D42" s="104"/>
      <c r="E42" s="103"/>
      <c r="F42" s="103"/>
      <c r="G42" s="103"/>
      <c r="H42" s="103"/>
      <c r="I42" s="103"/>
    </row>
    <row r="43" spans="1:10" ht="19.5" customHeight="1" x14ac:dyDescent="0.15">
      <c r="D43" s="104" t="s">
        <v>78</v>
      </c>
      <c r="E43" s="104" t="str">
        <f>IF(入力シート!B4="","",入力シート!B4)</f>
        <v/>
      </c>
      <c r="F43" s="104"/>
      <c r="G43" s="104"/>
      <c r="H43" s="104"/>
      <c r="I43" s="104"/>
    </row>
    <row r="44" spans="1:10" x14ac:dyDescent="0.15">
      <c r="D44" s="104"/>
      <c r="E44" s="103"/>
      <c r="F44" s="103"/>
      <c r="G44" s="103"/>
      <c r="H44" s="103"/>
      <c r="I44" s="103"/>
    </row>
    <row r="45" spans="1:10" ht="22.5" customHeight="1" x14ac:dyDescent="0.15">
      <c r="C45" s="201"/>
      <c r="D45" s="201"/>
      <c r="E45" s="201"/>
      <c r="F45" s="201"/>
      <c r="G45" s="201"/>
      <c r="H45" s="201"/>
    </row>
    <row r="46" spans="1:10" ht="25.5" customHeight="1" x14ac:dyDescent="0.15">
      <c r="A46" s="7"/>
      <c r="B46" s="7"/>
      <c r="C46" s="7"/>
      <c r="D46" s="7"/>
    </row>
    <row r="47" spans="1:10" x14ac:dyDescent="0.15">
      <c r="D47" s="83"/>
      <c r="E47" s="83"/>
      <c r="F47" s="83"/>
      <c r="G47"/>
      <c r="H47"/>
      <c r="I47"/>
    </row>
    <row r="48" spans="1:10" x14ac:dyDescent="0.15">
      <c r="D48" s="83"/>
      <c r="E48" s="83"/>
      <c r="F48" s="83"/>
      <c r="G48"/>
      <c r="H48"/>
      <c r="I48"/>
    </row>
    <row r="49" spans="5:9" x14ac:dyDescent="0.15">
      <c r="E49" s="83"/>
      <c r="F49" s="107"/>
      <c r="G49" s="107"/>
      <c r="H49" s="107"/>
      <c r="I49" s="104"/>
    </row>
    <row r="50" spans="5:9" x14ac:dyDescent="0.15">
      <c r="E50" s="83"/>
      <c r="F50" s="107"/>
      <c r="G50" s="107"/>
      <c r="H50" s="107"/>
      <c r="I50" s="104"/>
    </row>
  </sheetData>
  <mergeCells count="32"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  <mergeCell ref="B19:E20"/>
    <mergeCell ref="F19:F20"/>
    <mergeCell ref="G19:J20"/>
    <mergeCell ref="B21:E23"/>
    <mergeCell ref="F21:F23"/>
    <mergeCell ref="G21:J23"/>
    <mergeCell ref="B14:E15"/>
    <mergeCell ref="F14:F15"/>
    <mergeCell ref="G14:J15"/>
    <mergeCell ref="B16:E18"/>
    <mergeCell ref="F16:F18"/>
    <mergeCell ref="G16:J18"/>
    <mergeCell ref="A12:B13"/>
    <mergeCell ref="A1:D1"/>
    <mergeCell ref="A2:J3"/>
    <mergeCell ref="D4:G5"/>
    <mergeCell ref="H4:H5"/>
    <mergeCell ref="B7:I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D0CE-FC52-4113-A21E-6AFA29E1C9FE}">
  <dimension ref="A1:J44"/>
  <sheetViews>
    <sheetView workbookViewId="0">
      <selection activeCell="L23" sqref="L23"/>
    </sheetView>
  </sheetViews>
  <sheetFormatPr defaultColWidth="9" defaultRowHeight="13.5" x14ac:dyDescent="0.15"/>
  <cols>
    <col min="1" max="9" width="9" style="70"/>
    <col min="10" max="10" width="7.125" style="70" customWidth="1"/>
    <col min="11" max="16384" width="9" style="70"/>
  </cols>
  <sheetData>
    <row r="1" spans="1:10" ht="24" customHeight="1" x14ac:dyDescent="0.15">
      <c r="A1" s="428" t="s">
        <v>64</v>
      </c>
      <c r="B1" s="428"/>
      <c r="C1" s="428"/>
      <c r="D1" s="428"/>
    </row>
    <row r="2" spans="1:10" x14ac:dyDescent="0.15">
      <c r="A2" s="429" t="s">
        <v>459</v>
      </c>
      <c r="B2" s="429"/>
      <c r="C2" s="429"/>
      <c r="D2" s="429"/>
      <c r="E2" s="429"/>
      <c r="F2" s="429"/>
      <c r="G2" s="429"/>
      <c r="H2" s="429"/>
      <c r="I2" s="429"/>
      <c r="J2" s="429"/>
    </row>
    <row r="3" spans="1:10" x14ac:dyDescent="0.15">
      <c r="A3" s="429"/>
      <c r="B3" s="429"/>
      <c r="C3" s="429"/>
      <c r="D3" s="429"/>
      <c r="E3" s="429"/>
      <c r="F3" s="429"/>
      <c r="G3" s="429"/>
      <c r="H3" s="429"/>
      <c r="I3" s="429"/>
      <c r="J3" s="429"/>
    </row>
    <row r="4" spans="1:10" ht="21" x14ac:dyDescent="0.15">
      <c r="A4" s="76"/>
      <c r="B4" s="76"/>
      <c r="C4" s="76"/>
      <c r="D4" s="429"/>
      <c r="E4" s="429"/>
      <c r="F4" s="429"/>
      <c r="G4" s="429"/>
      <c r="H4" s="429"/>
      <c r="I4" s="76"/>
      <c r="J4" s="76"/>
    </row>
    <row r="5" spans="1:10" ht="21" x14ac:dyDescent="0.15">
      <c r="A5" s="76"/>
      <c r="B5" s="76"/>
      <c r="C5" s="76"/>
      <c r="D5" s="429"/>
      <c r="E5" s="429"/>
      <c r="F5" s="429"/>
      <c r="G5" s="429"/>
      <c r="H5" s="429"/>
      <c r="I5" s="76"/>
      <c r="J5" s="76"/>
    </row>
    <row r="6" spans="1:10" ht="15" customHeight="1" x14ac:dyDescent="0.15">
      <c r="B6" s="430" t="s">
        <v>458</v>
      </c>
      <c r="C6" s="430"/>
      <c r="D6" s="430"/>
      <c r="E6" s="430"/>
      <c r="F6" s="430"/>
      <c r="G6" s="430"/>
      <c r="H6" s="430"/>
      <c r="I6" s="430"/>
    </row>
    <row r="7" spans="1:10" ht="15" customHeight="1" x14ac:dyDescent="0.15">
      <c r="B7" s="430"/>
      <c r="C7" s="430"/>
      <c r="D7" s="430"/>
      <c r="E7" s="430"/>
      <c r="F7" s="430"/>
      <c r="G7" s="430"/>
      <c r="H7" s="430"/>
      <c r="I7" s="430"/>
    </row>
    <row r="8" spans="1:10" ht="15" customHeight="1" x14ac:dyDescent="0.15">
      <c r="B8" s="430"/>
      <c r="C8" s="430"/>
      <c r="D8" s="430"/>
      <c r="E8" s="430"/>
      <c r="F8" s="430"/>
      <c r="G8" s="430"/>
      <c r="H8" s="430"/>
      <c r="I8" s="430"/>
    </row>
    <row r="9" spans="1:10" ht="15" customHeight="1" x14ac:dyDescent="0.15"/>
    <row r="10" spans="1:10" ht="15" customHeight="1" x14ac:dyDescent="0.15">
      <c r="A10" s="425"/>
      <c r="B10" s="425"/>
      <c r="C10" s="425"/>
      <c r="D10" s="426"/>
      <c r="E10" s="426"/>
      <c r="F10" s="426"/>
      <c r="G10" s="426"/>
      <c r="H10" s="426"/>
      <c r="I10" s="426"/>
      <c r="J10" s="426"/>
    </row>
    <row r="11" spans="1:10" ht="15" customHeight="1" x14ac:dyDescent="0.15">
      <c r="A11" s="425"/>
      <c r="B11" s="425"/>
      <c r="C11" s="425"/>
      <c r="D11" s="427"/>
      <c r="E11" s="427"/>
      <c r="F11" s="427"/>
      <c r="G11" s="427"/>
      <c r="H11" s="427"/>
      <c r="I11" s="427"/>
      <c r="J11" s="427"/>
    </row>
    <row r="12" spans="1:10" ht="15" customHeight="1" x14ac:dyDescent="0.15">
      <c r="B12" s="424" t="s">
        <v>5</v>
      </c>
      <c r="C12" s="424"/>
      <c r="D12" s="424"/>
      <c r="E12" s="424"/>
      <c r="F12" s="431" t="s">
        <v>457</v>
      </c>
      <c r="G12" s="424" t="s">
        <v>323</v>
      </c>
      <c r="H12" s="424"/>
      <c r="I12" s="424"/>
      <c r="J12" s="424"/>
    </row>
    <row r="13" spans="1:10" ht="15" customHeight="1" x14ac:dyDescent="0.15">
      <c r="B13" s="424"/>
      <c r="C13" s="424"/>
      <c r="D13" s="424"/>
      <c r="E13" s="424"/>
      <c r="F13" s="432"/>
      <c r="G13" s="424"/>
      <c r="H13" s="424"/>
      <c r="I13" s="424"/>
      <c r="J13" s="424"/>
    </row>
    <row r="14" spans="1:10" ht="15" customHeight="1" x14ac:dyDescent="0.15">
      <c r="B14" s="424"/>
      <c r="C14" s="424"/>
      <c r="D14" s="424"/>
      <c r="E14" s="424"/>
      <c r="F14" s="433" t="s">
        <v>456</v>
      </c>
      <c r="G14" s="424"/>
      <c r="H14" s="424"/>
      <c r="I14" s="424"/>
      <c r="J14" s="424"/>
    </row>
    <row r="15" spans="1:10" ht="15" customHeight="1" x14ac:dyDescent="0.15">
      <c r="B15" s="424"/>
      <c r="C15" s="424"/>
      <c r="D15" s="424"/>
      <c r="E15" s="424"/>
      <c r="F15" s="434"/>
      <c r="G15" s="424"/>
      <c r="H15" s="424"/>
      <c r="I15" s="424"/>
      <c r="J15" s="424"/>
    </row>
    <row r="16" spans="1:10" ht="15" customHeight="1" x14ac:dyDescent="0.15">
      <c r="B16" s="424"/>
      <c r="C16" s="424"/>
      <c r="D16" s="424"/>
      <c r="E16" s="424"/>
      <c r="F16" s="432"/>
      <c r="G16" s="424"/>
      <c r="H16" s="424"/>
      <c r="I16" s="424"/>
      <c r="J16" s="424"/>
    </row>
    <row r="17" spans="1:10" ht="15" customHeight="1" x14ac:dyDescent="0.15">
      <c r="B17" s="437"/>
      <c r="C17" s="437"/>
      <c r="D17" s="437"/>
      <c r="E17" s="437"/>
      <c r="F17" s="437"/>
      <c r="G17" s="437"/>
      <c r="H17" s="437"/>
      <c r="I17" s="437"/>
      <c r="J17" s="437"/>
    </row>
    <row r="18" spans="1:10" ht="15" customHeight="1" x14ac:dyDescent="0.15">
      <c r="B18" s="426"/>
      <c r="C18" s="426"/>
      <c r="D18" s="426"/>
      <c r="E18" s="426"/>
      <c r="F18" s="426"/>
      <c r="G18" s="426"/>
      <c r="H18" s="426"/>
      <c r="I18" s="426"/>
      <c r="J18" s="426"/>
    </row>
    <row r="19" spans="1:10" ht="15" customHeight="1" x14ac:dyDescent="0.15">
      <c r="F19" s="75"/>
    </row>
    <row r="20" spans="1:10" ht="15" customHeight="1" x14ac:dyDescent="0.15"/>
    <row r="21" spans="1:10" ht="15" customHeight="1" x14ac:dyDescent="0.15">
      <c r="A21" s="425" t="s">
        <v>324</v>
      </c>
      <c r="B21" s="425"/>
    </row>
    <row r="22" spans="1:10" ht="15" customHeight="1" x14ac:dyDescent="0.15">
      <c r="A22" s="425"/>
      <c r="B22" s="425"/>
    </row>
    <row r="23" spans="1:10" ht="15" customHeight="1" x14ac:dyDescent="0.15">
      <c r="B23" s="438"/>
      <c r="C23" s="439"/>
      <c r="D23" s="439"/>
      <c r="E23" s="439"/>
      <c r="F23" s="439"/>
      <c r="G23" s="439"/>
      <c r="H23" s="439"/>
      <c r="I23" s="439"/>
      <c r="J23" s="431"/>
    </row>
    <row r="24" spans="1:10" ht="15" customHeight="1" x14ac:dyDescent="0.15">
      <c r="B24" s="440"/>
      <c r="C24" s="425"/>
      <c r="D24" s="425"/>
      <c r="E24" s="425"/>
      <c r="F24" s="425"/>
      <c r="G24" s="425"/>
      <c r="H24" s="425"/>
      <c r="I24" s="425"/>
      <c r="J24" s="434"/>
    </row>
    <row r="25" spans="1:10" ht="15" customHeight="1" x14ac:dyDescent="0.15">
      <c r="B25" s="440"/>
      <c r="C25" s="425"/>
      <c r="D25" s="425"/>
      <c r="E25" s="425"/>
      <c r="F25" s="425"/>
      <c r="G25" s="425"/>
      <c r="H25" s="425"/>
      <c r="I25" s="425"/>
      <c r="J25" s="434"/>
    </row>
    <row r="26" spans="1:10" ht="15" customHeight="1" x14ac:dyDescent="0.15">
      <c r="B26" s="441"/>
      <c r="C26" s="442"/>
      <c r="D26" s="442"/>
      <c r="E26" s="442"/>
      <c r="F26" s="442"/>
      <c r="G26" s="442"/>
      <c r="H26" s="442"/>
      <c r="I26" s="442"/>
      <c r="J26" s="432"/>
    </row>
    <row r="27" spans="1:10" ht="15" customHeight="1" x14ac:dyDescent="0.15"/>
    <row r="28" spans="1:10" ht="15" customHeight="1" x14ac:dyDescent="0.15">
      <c r="B28" s="443" t="s">
        <v>455</v>
      </c>
      <c r="C28" s="444"/>
      <c r="D28" s="444"/>
      <c r="E28" s="444"/>
      <c r="F28" s="444"/>
      <c r="G28" s="444"/>
      <c r="H28" s="444"/>
      <c r="I28" s="444"/>
    </row>
    <row r="29" spans="1:10" ht="21" customHeight="1" x14ac:dyDescent="0.15">
      <c r="B29" s="444"/>
      <c r="C29" s="444"/>
      <c r="D29" s="444"/>
      <c r="E29" s="444"/>
      <c r="F29" s="444"/>
      <c r="G29" s="444"/>
      <c r="H29" s="444"/>
      <c r="I29" s="444"/>
    </row>
    <row r="30" spans="1:10" ht="15" customHeight="1" x14ac:dyDescent="0.15">
      <c r="B30" s="445" t="s">
        <v>454</v>
      </c>
      <c r="C30" s="445"/>
      <c r="D30" s="445"/>
      <c r="E30" s="445"/>
      <c r="F30" s="445"/>
      <c r="G30" s="445"/>
    </row>
    <row r="31" spans="1:10" ht="15" customHeight="1" x14ac:dyDescent="0.15">
      <c r="B31" s="445"/>
      <c r="C31" s="445"/>
      <c r="D31" s="445"/>
      <c r="E31" s="445"/>
      <c r="F31" s="445"/>
      <c r="G31" s="445"/>
    </row>
    <row r="32" spans="1:10" ht="15" customHeight="1" x14ac:dyDescent="0.15"/>
    <row r="33" spans="1:9" ht="17.25" customHeight="1" x14ac:dyDescent="0.15">
      <c r="A33" s="72" t="s">
        <v>453</v>
      </c>
      <c r="B33" s="74" t="s">
        <v>452</v>
      </c>
      <c r="C33" s="72" t="s">
        <v>97</v>
      </c>
      <c r="D33" s="72" t="s">
        <v>98</v>
      </c>
    </row>
    <row r="34" spans="1:9" ht="16.5" customHeight="1" x14ac:dyDescent="0.15">
      <c r="D34" s="425" t="s">
        <v>13</v>
      </c>
      <c r="E34" s="425"/>
      <c r="F34" s="425"/>
      <c r="G34" s="425"/>
      <c r="H34" s="425"/>
      <c r="I34" s="425"/>
    </row>
    <row r="35" spans="1:9" ht="16.5" customHeight="1" x14ac:dyDescent="0.15">
      <c r="D35" s="442"/>
      <c r="E35" s="442"/>
      <c r="F35" s="442"/>
      <c r="G35" s="442"/>
      <c r="H35" s="442"/>
      <c r="I35" s="442"/>
    </row>
    <row r="36" spans="1:9" ht="16.5" customHeight="1" x14ac:dyDescent="0.15">
      <c r="D36" s="425" t="s">
        <v>78</v>
      </c>
      <c r="E36" s="425"/>
      <c r="F36" s="425"/>
      <c r="G36" s="425"/>
      <c r="H36" s="425"/>
      <c r="I36" s="425"/>
    </row>
    <row r="37" spans="1:9" x14ac:dyDescent="0.15">
      <c r="D37" s="425"/>
      <c r="E37" s="442"/>
      <c r="F37" s="442"/>
      <c r="G37" s="442"/>
      <c r="H37" s="442"/>
      <c r="I37" s="442"/>
    </row>
    <row r="38" spans="1:9" x14ac:dyDescent="0.15">
      <c r="D38" s="73"/>
    </row>
    <row r="39" spans="1:9" ht="22.5" customHeight="1" x14ac:dyDescent="0.15">
      <c r="C39" s="426"/>
      <c r="D39" s="426"/>
      <c r="E39" s="426"/>
      <c r="F39" s="426"/>
      <c r="G39" s="426"/>
      <c r="H39" s="426"/>
    </row>
    <row r="40" spans="1:9" ht="25.5" customHeight="1" x14ac:dyDescent="0.15">
      <c r="A40" s="72"/>
      <c r="B40" s="72"/>
      <c r="C40" s="72"/>
      <c r="D40" s="72"/>
    </row>
    <row r="41" spans="1:9" x14ac:dyDescent="0.15">
      <c r="D41" s="435"/>
      <c r="E41" s="435"/>
      <c r="F41" s="435"/>
      <c r="G41" s="71"/>
      <c r="H41" s="71"/>
      <c r="I41" s="71"/>
    </row>
    <row r="42" spans="1:9" x14ac:dyDescent="0.15">
      <c r="D42" s="435"/>
      <c r="E42" s="435"/>
      <c r="F42" s="435"/>
      <c r="G42" s="71"/>
      <c r="H42" s="71"/>
      <c r="I42" s="71"/>
    </row>
    <row r="43" spans="1:9" x14ac:dyDescent="0.15">
      <c r="E43" s="435"/>
      <c r="F43" s="436"/>
      <c r="G43" s="436"/>
      <c r="H43" s="436"/>
      <c r="I43" s="425"/>
    </row>
    <row r="44" spans="1:9" x14ac:dyDescent="0.15">
      <c r="E44" s="435"/>
      <c r="F44" s="436"/>
      <c r="G44" s="436"/>
      <c r="H44" s="436"/>
      <c r="I44" s="425"/>
    </row>
  </sheetData>
  <mergeCells count="28">
    <mergeCell ref="E43:E44"/>
    <mergeCell ref="F43:H44"/>
    <mergeCell ref="I43:I44"/>
    <mergeCell ref="B17:J18"/>
    <mergeCell ref="A21:B22"/>
    <mergeCell ref="B23:J26"/>
    <mergeCell ref="B28:I29"/>
    <mergeCell ref="B30:G31"/>
    <mergeCell ref="D34:D35"/>
    <mergeCell ref="E34:I35"/>
    <mergeCell ref="D36:D37"/>
    <mergeCell ref="E36:H37"/>
    <mergeCell ref="I36:I37"/>
    <mergeCell ref="C39:H39"/>
    <mergeCell ref="D41:F42"/>
    <mergeCell ref="G14:J16"/>
    <mergeCell ref="A10:C11"/>
    <mergeCell ref="D10:J11"/>
    <mergeCell ref="A1:D1"/>
    <mergeCell ref="A2:J3"/>
    <mergeCell ref="D4:G5"/>
    <mergeCell ref="H4:H5"/>
    <mergeCell ref="B6:I8"/>
    <mergeCell ref="B12:E13"/>
    <mergeCell ref="F12:F13"/>
    <mergeCell ref="G12:J13"/>
    <mergeCell ref="B14:E16"/>
    <mergeCell ref="F14:F1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130D-5F7A-483B-BB51-EA040DBF0ADC}">
  <dimension ref="A1:M45"/>
  <sheetViews>
    <sheetView topLeftCell="A19" workbookViewId="0">
      <selection sqref="A1:D1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20" t="s">
        <v>64</v>
      </c>
      <c r="B1" s="420"/>
      <c r="C1" s="420"/>
      <c r="D1" s="420"/>
    </row>
    <row r="2" spans="1:10" ht="18" customHeight="1" x14ac:dyDescent="0.15">
      <c r="A2" s="208" t="str">
        <f>"令和"&amp;入力シート!B1&amp;"年度　第"&amp;入力シート!B2&amp;"回　　佐賀県中学校総合体育大会"</f>
        <v>令和6年度　第61回　　佐賀県中学校総合体育大会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ht="18" customHeight="1" x14ac:dyDescent="0.15">
      <c r="A3" s="208"/>
      <c r="B3" s="208"/>
      <c r="C3" s="208"/>
      <c r="D3" s="208"/>
      <c r="E3" s="208"/>
      <c r="F3" s="208"/>
      <c r="G3" s="208"/>
      <c r="H3" s="208"/>
      <c r="I3" s="208"/>
      <c r="J3" s="208"/>
    </row>
    <row r="4" spans="1:10" ht="18" customHeight="1" x14ac:dyDescent="0.15">
      <c r="A4" s="60"/>
      <c r="B4" s="60"/>
      <c r="C4" s="60"/>
      <c r="D4" s="202"/>
      <c r="E4" s="203"/>
      <c r="F4" s="203"/>
      <c r="G4" s="204"/>
      <c r="H4" s="446" t="s">
        <v>357</v>
      </c>
      <c r="I4" s="60"/>
      <c r="J4" s="60"/>
    </row>
    <row r="5" spans="1:10" ht="18" customHeight="1" x14ac:dyDescent="0.15">
      <c r="A5" s="60"/>
      <c r="B5" s="60"/>
      <c r="C5" s="60"/>
      <c r="D5" s="205"/>
      <c r="E5" s="206"/>
      <c r="F5" s="206"/>
      <c r="G5" s="207"/>
      <c r="H5" s="446"/>
      <c r="I5" s="60"/>
      <c r="J5" s="60"/>
    </row>
    <row r="6" spans="1:10" ht="18" customHeight="1" x14ac:dyDescent="0.15"/>
    <row r="7" spans="1:10" ht="18" customHeight="1" x14ac:dyDescent="0.15">
      <c r="D7" s="447" t="s">
        <v>65</v>
      </c>
      <c r="E7" s="447"/>
      <c r="F7" s="447"/>
      <c r="G7" s="447"/>
    </row>
    <row r="8" spans="1:10" ht="18" customHeight="1" x14ac:dyDescent="0.15">
      <c r="D8" s="447"/>
      <c r="E8" s="447"/>
      <c r="F8" s="447"/>
      <c r="G8" s="447"/>
    </row>
    <row r="9" spans="1:10" ht="18" customHeight="1" x14ac:dyDescent="0.15">
      <c r="D9" s="447"/>
      <c r="E9" s="447"/>
      <c r="F9" s="447"/>
      <c r="G9" s="447"/>
    </row>
    <row r="10" spans="1:10" ht="18" customHeight="1" x14ac:dyDescent="0.15"/>
    <row r="11" spans="1:10" ht="18" customHeight="1" x14ac:dyDescent="0.15">
      <c r="A11" s="104" t="s">
        <v>66</v>
      </c>
      <c r="B11" s="104"/>
    </row>
    <row r="12" spans="1:10" ht="18" customHeight="1" x14ac:dyDescent="0.15">
      <c r="A12" s="104"/>
      <c r="B12" s="104"/>
    </row>
    <row r="13" spans="1:10" ht="18" customHeight="1" x14ac:dyDescent="0.15">
      <c r="B13" s="88" t="s">
        <v>27</v>
      </c>
      <c r="C13" s="88"/>
      <c r="D13" s="88"/>
      <c r="E13" s="88"/>
      <c r="F13" s="88" t="s">
        <v>4</v>
      </c>
      <c r="G13" s="88" t="s">
        <v>16</v>
      </c>
      <c r="H13" s="88"/>
      <c r="I13" s="88"/>
      <c r="J13" s="88"/>
    </row>
    <row r="14" spans="1:10" ht="18" customHeight="1" x14ac:dyDescent="0.15">
      <c r="B14" s="88"/>
      <c r="C14" s="88"/>
      <c r="D14" s="88"/>
      <c r="E14" s="88"/>
      <c r="F14" s="88"/>
      <c r="G14" s="88"/>
      <c r="H14" s="88"/>
      <c r="I14" s="88"/>
      <c r="J14" s="88"/>
    </row>
    <row r="15" spans="1:10" ht="18" customHeight="1" x14ac:dyDescent="0.15">
      <c r="B15" s="88"/>
      <c r="C15" s="88"/>
      <c r="D15" s="88"/>
      <c r="E15" s="88"/>
      <c r="F15" s="422" t="s">
        <v>67</v>
      </c>
      <c r="G15" s="88"/>
      <c r="H15" s="88"/>
      <c r="I15" s="88"/>
      <c r="J15" s="88"/>
    </row>
    <row r="16" spans="1:10" ht="18" customHeight="1" x14ac:dyDescent="0.15">
      <c r="B16" s="88"/>
      <c r="C16" s="88"/>
      <c r="D16" s="88"/>
      <c r="E16" s="88"/>
      <c r="F16" s="422"/>
      <c r="G16" s="88"/>
      <c r="H16" s="88"/>
      <c r="I16" s="88"/>
      <c r="J16" s="88"/>
    </row>
    <row r="17" spans="1:10" ht="18" customHeight="1" x14ac:dyDescent="0.15">
      <c r="B17" s="88"/>
      <c r="C17" s="88"/>
      <c r="D17" s="88"/>
      <c r="E17" s="88"/>
      <c r="F17" s="422"/>
      <c r="G17" s="88"/>
      <c r="H17" s="88"/>
      <c r="I17" s="88"/>
      <c r="J17" s="88"/>
    </row>
    <row r="18" spans="1:10" ht="18" customHeight="1" x14ac:dyDescent="0.15"/>
    <row r="19" spans="1:10" ht="18" customHeight="1" x14ac:dyDescent="0.15"/>
    <row r="20" spans="1:10" ht="18" customHeight="1" x14ac:dyDescent="0.15">
      <c r="A20" s="104" t="s">
        <v>68</v>
      </c>
      <c r="B20" s="104"/>
    </row>
    <row r="21" spans="1:10" ht="18" customHeight="1" x14ac:dyDescent="0.15">
      <c r="A21" s="104"/>
      <c r="B21" s="104"/>
    </row>
    <row r="22" spans="1:10" ht="18" customHeight="1" x14ac:dyDescent="0.15">
      <c r="B22" s="88" t="s">
        <v>27</v>
      </c>
      <c r="C22" s="88"/>
      <c r="D22" s="88"/>
      <c r="E22" s="88"/>
      <c r="F22" s="88" t="s">
        <v>4</v>
      </c>
      <c r="G22" s="88" t="s">
        <v>16</v>
      </c>
      <c r="H22" s="88"/>
      <c r="I22" s="88"/>
      <c r="J22" s="88"/>
    </row>
    <row r="23" spans="1:10" ht="18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1:10" ht="18" customHeight="1" x14ac:dyDescent="0.15">
      <c r="B24" s="88"/>
      <c r="C24" s="88"/>
      <c r="D24" s="88"/>
      <c r="E24" s="88"/>
      <c r="F24" s="422" t="s">
        <v>67</v>
      </c>
      <c r="G24" s="88"/>
      <c r="H24" s="88"/>
      <c r="I24" s="88"/>
      <c r="J24" s="88"/>
    </row>
    <row r="25" spans="1:10" ht="18" customHeight="1" x14ac:dyDescent="0.15">
      <c r="B25" s="88"/>
      <c r="C25" s="88"/>
      <c r="D25" s="88"/>
      <c r="E25" s="88"/>
      <c r="F25" s="422"/>
      <c r="G25" s="88"/>
      <c r="H25" s="88"/>
      <c r="I25" s="88"/>
      <c r="J25" s="88"/>
    </row>
    <row r="26" spans="1:10" ht="18" customHeight="1" x14ac:dyDescent="0.15">
      <c r="B26" s="88"/>
      <c r="C26" s="88"/>
      <c r="D26" s="88"/>
      <c r="E26" s="88"/>
      <c r="F26" s="422"/>
      <c r="G26" s="88"/>
      <c r="H26" s="88"/>
      <c r="I26" s="88"/>
      <c r="J26" s="88"/>
    </row>
    <row r="27" spans="1:10" ht="18" customHeight="1" x14ac:dyDescent="0.15"/>
    <row r="28" spans="1:10" ht="18" customHeight="1" x14ac:dyDescent="0.15"/>
    <row r="29" spans="1:10" ht="18" customHeight="1" x14ac:dyDescent="0.15">
      <c r="A29" s="104" t="s">
        <v>69</v>
      </c>
      <c r="B29" s="104"/>
    </row>
    <row r="30" spans="1:10" ht="18" customHeight="1" x14ac:dyDescent="0.15">
      <c r="A30" s="104"/>
      <c r="B30" s="104"/>
    </row>
    <row r="31" spans="1:10" ht="18" customHeight="1" x14ac:dyDescent="0.15">
      <c r="B31" s="228"/>
      <c r="C31" s="229"/>
      <c r="D31" s="229"/>
      <c r="E31" s="229"/>
      <c r="F31" s="229"/>
      <c r="G31" s="229"/>
      <c r="H31" s="229"/>
      <c r="I31" s="229"/>
      <c r="J31" s="246"/>
    </row>
    <row r="32" spans="1:10" ht="18" customHeight="1" x14ac:dyDescent="0.15">
      <c r="B32" s="258"/>
      <c r="C32" s="104"/>
      <c r="D32" s="104"/>
      <c r="E32" s="104"/>
      <c r="F32" s="104"/>
      <c r="G32" s="104"/>
      <c r="H32" s="104"/>
      <c r="I32" s="104"/>
      <c r="J32" s="259"/>
    </row>
    <row r="33" spans="1:13" ht="18" customHeight="1" x14ac:dyDescent="0.15">
      <c r="B33" s="258"/>
      <c r="C33" s="104"/>
      <c r="D33" s="104"/>
      <c r="E33" s="104"/>
      <c r="F33" s="104"/>
      <c r="G33" s="104"/>
      <c r="H33" s="104"/>
      <c r="I33" s="104"/>
      <c r="J33" s="259"/>
    </row>
    <row r="34" spans="1:13" ht="18" customHeight="1" x14ac:dyDescent="0.15">
      <c r="B34" s="231"/>
      <c r="C34" s="103"/>
      <c r="D34" s="103"/>
      <c r="E34" s="103"/>
      <c r="F34" s="103"/>
      <c r="G34" s="103"/>
      <c r="H34" s="103"/>
      <c r="I34" s="103"/>
      <c r="J34" s="253"/>
    </row>
    <row r="35" spans="1:13" ht="18" customHeight="1" x14ac:dyDescent="0.15"/>
    <row r="36" spans="1:13" ht="18" customHeight="1" x14ac:dyDescent="0.15">
      <c r="B36" s="201" t="s">
        <v>378</v>
      </c>
      <c r="C36" s="201"/>
      <c r="D36" s="201"/>
      <c r="E36" s="201"/>
      <c r="F36" s="201"/>
      <c r="G36" s="201"/>
    </row>
    <row r="37" spans="1:13" ht="18" customHeight="1" x14ac:dyDescent="0.15">
      <c r="B37" s="201"/>
      <c r="C37" s="201"/>
      <c r="D37" s="201"/>
      <c r="E37" s="201"/>
      <c r="F37" s="201"/>
      <c r="G37" s="201"/>
    </row>
    <row r="38" spans="1:13" ht="18" customHeight="1" x14ac:dyDescent="0.15">
      <c r="B38" s="353" t="s">
        <v>70</v>
      </c>
      <c r="C38" s="353"/>
      <c r="D38" s="353"/>
      <c r="E38" s="353"/>
      <c r="F38" s="353"/>
      <c r="G38" s="353"/>
    </row>
    <row r="39" spans="1:13" ht="18" customHeight="1" x14ac:dyDescent="0.15">
      <c r="B39" s="353"/>
      <c r="C39" s="353"/>
      <c r="D39" s="353"/>
      <c r="E39" s="353"/>
      <c r="F39" s="353"/>
      <c r="G39" s="353"/>
    </row>
    <row r="40" spans="1:13" ht="18" customHeight="1" x14ac:dyDescent="0.15"/>
    <row r="41" spans="1:13" ht="18" customHeight="1" x14ac:dyDescent="0.15">
      <c r="A41" s="7" t="s">
        <v>362</v>
      </c>
      <c r="B41" s="7" t="str">
        <f>入力シート!B1&amp;"　　年"</f>
        <v>6　　年</v>
      </c>
      <c r="C41" s="7" t="s">
        <v>97</v>
      </c>
      <c r="D41" s="7" t="s">
        <v>98</v>
      </c>
    </row>
    <row r="42" spans="1:13" ht="18" customHeight="1" x14ac:dyDescent="0.15">
      <c r="D42" s="104" t="s">
        <v>5</v>
      </c>
      <c r="E42" s="1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104"/>
      <c r="G42" s="104"/>
      <c r="H42" s="104"/>
      <c r="I42" s="104"/>
    </row>
    <row r="43" spans="1:13" ht="18" customHeight="1" x14ac:dyDescent="0.15">
      <c r="D43" s="104"/>
      <c r="E43" s="103"/>
      <c r="F43" s="103"/>
      <c r="G43" s="103"/>
      <c r="H43" s="103"/>
      <c r="I43" s="103"/>
    </row>
    <row r="44" spans="1:13" x14ac:dyDescent="0.15">
      <c r="D44" s="104" t="s">
        <v>78</v>
      </c>
      <c r="E44" s="104" t="str">
        <f>IF(入力シート!B4="","",入力シート!B4)</f>
        <v/>
      </c>
      <c r="F44" s="104"/>
      <c r="G44" s="104"/>
      <c r="H44" s="104"/>
      <c r="I44" s="104"/>
    </row>
    <row r="45" spans="1:13" ht="23.25" customHeight="1" x14ac:dyDescent="0.15">
      <c r="D45" s="104"/>
      <c r="E45" s="103"/>
      <c r="F45" s="103"/>
      <c r="G45" s="103"/>
      <c r="H45" s="103"/>
      <c r="I45" s="103"/>
      <c r="M45" s="28"/>
    </row>
  </sheetData>
  <mergeCells count="28"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  <mergeCell ref="A20:B21"/>
    <mergeCell ref="B22:E23"/>
    <mergeCell ref="F22:F23"/>
    <mergeCell ref="G22:J23"/>
    <mergeCell ref="B24:E26"/>
    <mergeCell ref="F24:F26"/>
    <mergeCell ref="G24:J26"/>
    <mergeCell ref="B13:E14"/>
    <mergeCell ref="F13:F14"/>
    <mergeCell ref="G13:J14"/>
    <mergeCell ref="B15:E17"/>
    <mergeCell ref="F15:F17"/>
    <mergeCell ref="G15:J17"/>
    <mergeCell ref="A11:B12"/>
    <mergeCell ref="A1:D1"/>
    <mergeCell ref="A2:J3"/>
    <mergeCell ref="D4:G5"/>
    <mergeCell ref="H4:H5"/>
    <mergeCell ref="D7:G9"/>
  </mergeCells>
  <phoneticPr fontId="2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5A0-5B75-442F-A633-AE1B4913F86F}">
  <dimension ref="A1:J39"/>
  <sheetViews>
    <sheetView workbookViewId="0">
      <selection activeCell="N15" sqref="N15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420" t="s">
        <v>64</v>
      </c>
      <c r="B1" s="420"/>
      <c r="C1" s="420"/>
      <c r="D1" s="420"/>
    </row>
    <row r="2" spans="1:10" x14ac:dyDescent="0.15">
      <c r="A2" s="208" t="str">
        <f>"令和"&amp;入力シート!B1&amp;"年度　第"&amp;入力シート!B2&amp;"回　　佐賀県中学校総合体育大会"</f>
        <v>令和6年度　第61回　　佐賀県中学校総合体育大会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x14ac:dyDescent="0.15">
      <c r="A3" s="208"/>
      <c r="B3" s="208"/>
      <c r="C3" s="208"/>
      <c r="D3" s="208"/>
      <c r="E3" s="208"/>
      <c r="F3" s="208"/>
      <c r="G3" s="208"/>
      <c r="H3" s="208"/>
      <c r="I3" s="208"/>
      <c r="J3" s="208"/>
    </row>
    <row r="4" spans="1:10" ht="21" x14ac:dyDescent="0.15">
      <c r="A4" s="60"/>
      <c r="B4" s="60"/>
      <c r="C4" s="60"/>
      <c r="D4" s="202"/>
      <c r="E4" s="203"/>
      <c r="F4" s="203"/>
      <c r="G4" s="204"/>
      <c r="H4" s="446" t="s">
        <v>357</v>
      </c>
      <c r="I4" s="60"/>
      <c r="J4" s="60"/>
    </row>
    <row r="5" spans="1:10" ht="21" x14ac:dyDescent="0.15">
      <c r="A5" s="60"/>
      <c r="B5" s="60"/>
      <c r="C5" s="60"/>
      <c r="D5" s="205"/>
      <c r="E5" s="206"/>
      <c r="F5" s="206"/>
      <c r="G5" s="207"/>
      <c r="H5" s="446"/>
      <c r="I5" s="60"/>
      <c r="J5" s="60"/>
    </row>
    <row r="6" spans="1:10" ht="18" customHeight="1" x14ac:dyDescent="0.15"/>
    <row r="7" spans="1:10" ht="18" customHeight="1" x14ac:dyDescent="0.15">
      <c r="B7" s="421" t="s">
        <v>460</v>
      </c>
      <c r="C7" s="421"/>
      <c r="D7" s="421"/>
      <c r="E7" s="421"/>
      <c r="F7" s="421"/>
      <c r="G7" s="421"/>
      <c r="H7" s="421"/>
      <c r="I7" s="421"/>
    </row>
    <row r="8" spans="1:10" ht="18" customHeight="1" x14ac:dyDescent="0.15">
      <c r="B8" s="421"/>
      <c r="C8" s="421"/>
      <c r="D8" s="421"/>
      <c r="E8" s="421"/>
      <c r="F8" s="421"/>
      <c r="G8" s="421"/>
      <c r="H8" s="421"/>
      <c r="I8" s="421"/>
    </row>
    <row r="9" spans="1:10" ht="21.75" customHeight="1" x14ac:dyDescent="0.15">
      <c r="B9" s="450"/>
      <c r="C9" s="450"/>
      <c r="D9" s="450"/>
      <c r="E9" s="450"/>
      <c r="F9" s="450"/>
      <c r="G9" s="450"/>
      <c r="H9" s="450"/>
      <c r="I9" s="450"/>
      <c r="J9" s="450"/>
    </row>
    <row r="10" spans="1:10" ht="18" customHeight="1" x14ac:dyDescent="0.15">
      <c r="A10" s="104" t="s">
        <v>71</v>
      </c>
      <c r="B10" s="104"/>
    </row>
    <row r="11" spans="1:10" ht="18" customHeight="1" x14ac:dyDescent="0.15">
      <c r="B11" s="88" t="s">
        <v>73</v>
      </c>
      <c r="C11" s="88"/>
      <c r="D11" s="88"/>
      <c r="E11" s="88"/>
      <c r="F11" s="61"/>
      <c r="G11" s="88" t="s">
        <v>74</v>
      </c>
      <c r="H11" s="88"/>
      <c r="I11" s="88"/>
      <c r="J11" s="88"/>
    </row>
    <row r="12" spans="1:10" ht="18" customHeight="1" x14ac:dyDescent="0.15">
      <c r="B12" s="88"/>
      <c r="C12" s="88"/>
      <c r="D12" s="88"/>
      <c r="E12" s="88"/>
      <c r="F12" s="448"/>
      <c r="G12" s="88"/>
      <c r="H12" s="88"/>
      <c r="I12" s="88"/>
      <c r="J12" s="88"/>
    </row>
    <row r="13" spans="1:10" ht="18" customHeight="1" x14ac:dyDescent="0.15">
      <c r="B13" s="88"/>
      <c r="C13" s="88"/>
      <c r="D13" s="88"/>
      <c r="E13" s="88"/>
      <c r="F13" s="449"/>
      <c r="G13" s="88"/>
      <c r="H13" s="88"/>
      <c r="I13" s="88"/>
      <c r="J13" s="88"/>
    </row>
    <row r="14" spans="1:10" ht="18" customHeight="1" x14ac:dyDescent="0.15">
      <c r="B14" s="88" t="s">
        <v>338</v>
      </c>
      <c r="C14" s="88"/>
      <c r="D14" s="88"/>
      <c r="E14" s="88"/>
      <c r="F14" s="15"/>
      <c r="G14" s="88" t="s">
        <v>338</v>
      </c>
      <c r="H14" s="88"/>
      <c r="I14" s="88"/>
      <c r="J14" s="88"/>
    </row>
    <row r="15" spans="1:10" ht="18" customHeight="1" x14ac:dyDescent="0.15">
      <c r="B15" s="88" t="s">
        <v>345</v>
      </c>
      <c r="C15" s="88"/>
      <c r="D15" s="88"/>
      <c r="E15" s="88"/>
      <c r="F15" s="15"/>
      <c r="G15" s="88" t="s">
        <v>345</v>
      </c>
      <c r="H15" s="88"/>
      <c r="I15" s="88"/>
      <c r="J15" s="88"/>
    </row>
    <row r="16" spans="1:10" ht="18" customHeight="1" x14ac:dyDescent="0.15">
      <c r="A16" s="104" t="s">
        <v>72</v>
      </c>
      <c r="B16" s="104"/>
    </row>
    <row r="17" spans="1:10" ht="18" customHeight="1" x14ac:dyDescent="0.15">
      <c r="B17" s="88" t="s">
        <v>76</v>
      </c>
      <c r="C17" s="88"/>
      <c r="D17" s="88"/>
      <c r="E17" s="88"/>
      <c r="G17" s="88" t="s">
        <v>75</v>
      </c>
      <c r="H17" s="88"/>
      <c r="I17" s="88"/>
      <c r="J17" s="88"/>
    </row>
    <row r="18" spans="1:10" ht="18" customHeight="1" x14ac:dyDescent="0.15">
      <c r="B18" s="88"/>
      <c r="C18" s="88"/>
      <c r="D18" s="88"/>
      <c r="E18" s="88"/>
      <c r="F18" s="452"/>
      <c r="G18" s="88"/>
      <c r="H18" s="88"/>
      <c r="I18" s="88"/>
      <c r="J18" s="88"/>
    </row>
    <row r="19" spans="1:10" ht="18" customHeight="1" x14ac:dyDescent="0.15">
      <c r="B19" s="88"/>
      <c r="C19" s="88"/>
      <c r="D19" s="88"/>
      <c r="E19" s="88"/>
      <c r="F19" s="453"/>
      <c r="G19" s="88"/>
      <c r="H19" s="88"/>
      <c r="I19" s="88"/>
      <c r="J19" s="88"/>
    </row>
    <row r="20" spans="1:10" ht="18" customHeight="1" x14ac:dyDescent="0.15">
      <c r="B20" s="88" t="s">
        <v>338</v>
      </c>
      <c r="C20" s="88"/>
      <c r="D20" s="88"/>
      <c r="E20" s="88"/>
      <c r="F20" s="15"/>
      <c r="G20" s="88" t="s">
        <v>338</v>
      </c>
      <c r="H20" s="88"/>
      <c r="I20" s="88"/>
      <c r="J20" s="88"/>
    </row>
    <row r="21" spans="1:10" ht="18" customHeight="1" x14ac:dyDescent="0.15">
      <c r="B21" s="105" t="s">
        <v>346</v>
      </c>
      <c r="C21" s="105"/>
      <c r="D21" s="105"/>
      <c r="E21" s="105"/>
      <c r="F21" s="15"/>
      <c r="G21" s="105" t="s">
        <v>346</v>
      </c>
      <c r="H21" s="105"/>
      <c r="I21" s="105"/>
      <c r="J21" s="105"/>
    </row>
    <row r="22" spans="1:10" ht="18" customHeight="1" x14ac:dyDescent="0.15">
      <c r="B22" s="9"/>
      <c r="C22" s="9"/>
      <c r="D22" s="9"/>
      <c r="E22" s="9"/>
      <c r="F22" s="15"/>
      <c r="G22" s="9"/>
      <c r="H22" s="9"/>
      <c r="I22" s="9"/>
      <c r="J22" s="9"/>
    </row>
    <row r="23" spans="1:10" ht="18" customHeight="1" x14ac:dyDescent="0.15">
      <c r="B23" s="9"/>
      <c r="C23" s="9"/>
      <c r="D23" s="9"/>
      <c r="E23" s="9"/>
      <c r="F23" s="15"/>
      <c r="G23" s="9"/>
      <c r="H23" s="9"/>
      <c r="I23" s="9"/>
      <c r="J23" s="9"/>
    </row>
    <row r="24" spans="1:10" ht="18" customHeight="1" x14ac:dyDescent="0.15">
      <c r="A24" s="104" t="s">
        <v>69</v>
      </c>
      <c r="B24" s="104"/>
    </row>
    <row r="25" spans="1:10" ht="18" customHeight="1" x14ac:dyDescent="0.15">
      <c r="A25" s="104"/>
      <c r="B25" s="104"/>
    </row>
    <row r="26" spans="1:10" ht="18" customHeight="1" x14ac:dyDescent="0.15">
      <c r="B26" s="228"/>
      <c r="C26" s="229"/>
      <c r="D26" s="229"/>
      <c r="E26" s="229"/>
      <c r="F26" s="229"/>
      <c r="G26" s="229"/>
      <c r="H26" s="229"/>
      <c r="I26" s="229"/>
      <c r="J26" s="246"/>
    </row>
    <row r="27" spans="1:10" ht="18" customHeight="1" x14ac:dyDescent="0.15">
      <c r="B27" s="258"/>
      <c r="C27" s="104"/>
      <c r="D27" s="104"/>
      <c r="E27" s="104"/>
      <c r="F27" s="104"/>
      <c r="G27" s="104"/>
      <c r="H27" s="104"/>
      <c r="I27" s="104"/>
      <c r="J27" s="259"/>
    </row>
    <row r="28" spans="1:10" ht="18" customHeight="1" x14ac:dyDescent="0.15">
      <c r="B28" s="258"/>
      <c r="C28" s="104"/>
      <c r="D28" s="104"/>
      <c r="E28" s="104"/>
      <c r="F28" s="104"/>
      <c r="G28" s="104"/>
      <c r="H28" s="104"/>
      <c r="I28" s="104"/>
      <c r="J28" s="259"/>
    </row>
    <row r="29" spans="1:10" ht="18" customHeight="1" x14ac:dyDescent="0.15">
      <c r="B29" s="231"/>
      <c r="C29" s="103"/>
      <c r="D29" s="103"/>
      <c r="E29" s="103"/>
      <c r="F29" s="103"/>
      <c r="G29" s="103"/>
      <c r="H29" s="103"/>
      <c r="I29" s="103"/>
      <c r="J29" s="253"/>
    </row>
    <row r="30" spans="1:10" ht="18" customHeight="1" x14ac:dyDescent="0.15"/>
    <row r="31" spans="1:10" ht="18" customHeight="1" x14ac:dyDescent="0.15">
      <c r="B31" s="451" t="s">
        <v>436</v>
      </c>
      <c r="C31" s="451"/>
      <c r="D31" s="451"/>
      <c r="E31" s="451"/>
      <c r="F31" s="451"/>
      <c r="G31" s="451"/>
      <c r="H31" s="451"/>
      <c r="I31" s="451"/>
    </row>
    <row r="32" spans="1:10" ht="18" customHeight="1" x14ac:dyDescent="0.15">
      <c r="B32" s="451"/>
      <c r="C32" s="451"/>
      <c r="D32" s="451"/>
      <c r="E32" s="451"/>
      <c r="F32" s="451"/>
      <c r="G32" s="451"/>
      <c r="H32" s="451"/>
      <c r="I32" s="451"/>
    </row>
    <row r="33" spans="1:9" ht="18" customHeight="1" x14ac:dyDescent="0.15">
      <c r="B33" s="353" t="s">
        <v>77</v>
      </c>
      <c r="C33" s="353"/>
      <c r="D33" s="353"/>
      <c r="E33" s="353"/>
      <c r="F33" s="353"/>
      <c r="G33" s="353"/>
    </row>
    <row r="34" spans="1:9" ht="18" customHeight="1" x14ac:dyDescent="0.15"/>
    <row r="35" spans="1:9" ht="18" customHeight="1" x14ac:dyDescent="0.15">
      <c r="A35" s="7" t="s">
        <v>362</v>
      </c>
      <c r="B35" s="7" t="str">
        <f>入力シート!B1&amp;"　　年"</f>
        <v>6　　年</v>
      </c>
      <c r="C35" s="7" t="s">
        <v>97</v>
      </c>
      <c r="D35" s="7" t="s">
        <v>98</v>
      </c>
    </row>
    <row r="36" spans="1:9" ht="18" customHeight="1" x14ac:dyDescent="0.15">
      <c r="D36" s="104" t="s">
        <v>5</v>
      </c>
      <c r="E36" s="104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36" s="104"/>
      <c r="G36" s="104"/>
      <c r="H36" s="104"/>
      <c r="I36" s="104"/>
    </row>
    <row r="37" spans="1:9" ht="18" customHeight="1" x14ac:dyDescent="0.15">
      <c r="D37" s="104"/>
      <c r="E37" s="103"/>
      <c r="F37" s="103"/>
      <c r="G37" s="103"/>
      <c r="H37" s="103"/>
      <c r="I37" s="103"/>
    </row>
    <row r="38" spans="1:9" ht="18" customHeight="1" x14ac:dyDescent="0.15">
      <c r="D38" s="104" t="s">
        <v>78</v>
      </c>
      <c r="E38" s="104" t="str">
        <f>IF(入力シート!B4="","",入力シート!B4)</f>
        <v/>
      </c>
      <c r="F38" s="104"/>
      <c r="G38" s="104"/>
      <c r="H38" s="104"/>
      <c r="I38" s="104"/>
    </row>
    <row r="39" spans="1:9" ht="18" customHeight="1" x14ac:dyDescent="0.15">
      <c r="D39" s="104"/>
      <c r="E39" s="103"/>
      <c r="F39" s="103"/>
      <c r="G39" s="103"/>
      <c r="H39" s="103"/>
      <c r="I39" s="103"/>
    </row>
  </sheetData>
  <mergeCells count="35">
    <mergeCell ref="B33:G33"/>
    <mergeCell ref="D36:D37"/>
    <mergeCell ref="E36:I37"/>
    <mergeCell ref="D38:D39"/>
    <mergeCell ref="E38:H39"/>
    <mergeCell ref="I38:I39"/>
    <mergeCell ref="B31:I32"/>
    <mergeCell ref="B26:J29"/>
    <mergeCell ref="B15:E15"/>
    <mergeCell ref="G15:J15"/>
    <mergeCell ref="A16:B16"/>
    <mergeCell ref="B17:E17"/>
    <mergeCell ref="G17:J17"/>
    <mergeCell ref="B18:E19"/>
    <mergeCell ref="F18:F19"/>
    <mergeCell ref="G18:J19"/>
    <mergeCell ref="B20:E20"/>
    <mergeCell ref="G20:J20"/>
    <mergeCell ref="B21:E21"/>
    <mergeCell ref="G21:J21"/>
    <mergeCell ref="A24:B25"/>
    <mergeCell ref="B14:E14"/>
    <mergeCell ref="G14:J14"/>
    <mergeCell ref="A1:D1"/>
    <mergeCell ref="A2:J3"/>
    <mergeCell ref="D4:G5"/>
    <mergeCell ref="H4:H5"/>
    <mergeCell ref="B7:I8"/>
    <mergeCell ref="A10:B10"/>
    <mergeCell ref="B11:E11"/>
    <mergeCell ref="G11:J11"/>
    <mergeCell ref="B12:E13"/>
    <mergeCell ref="F12:F13"/>
    <mergeCell ref="G12:J13"/>
    <mergeCell ref="B9:J9"/>
  </mergeCells>
  <phoneticPr fontId="2"/>
  <pageMargins left="0.43" right="0.56000000000000005" top="0.77" bottom="0.56000000000000005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入力シート</vt:lpstr>
      <vt:lpstr>ハンドボール</vt:lpstr>
      <vt:lpstr>ハンドボール複数校 (2校)</vt:lpstr>
      <vt:lpstr>ハンドボール複数校（３校）</vt:lpstr>
      <vt:lpstr>ハンドボール拠点校（３校） </vt:lpstr>
      <vt:lpstr>テニス男</vt:lpstr>
      <vt:lpstr>テニス女</vt:lpstr>
      <vt:lpstr>テニス拠点校（３校）</vt:lpstr>
      <vt:lpstr>バドミントン</vt:lpstr>
      <vt:lpstr>バドミントン拠点校（３校）</vt:lpstr>
      <vt:lpstr>空手</vt:lpstr>
      <vt:lpstr>空手拠点校（３校）</vt:lpstr>
      <vt:lpstr>新体操女 </vt:lpstr>
      <vt:lpstr>新体操女拠点校（３校）</vt:lpstr>
      <vt:lpstr>新体操 男</vt:lpstr>
      <vt:lpstr>新体操男拠点校（３校）</vt:lpstr>
      <vt:lpstr>体操</vt:lpstr>
      <vt:lpstr>体操拠点校（３校）</vt:lpstr>
      <vt:lpstr>選手辞退届 (個人)</vt:lpstr>
      <vt:lpstr>団体辞退届（団体） </vt:lpstr>
      <vt:lpstr>選手変更届け (開会式)</vt:lpstr>
      <vt:lpstr>監督コーチ変更届 (開会式)</vt:lpstr>
      <vt:lpstr>'テニス拠点校（３校）'!Print_Area</vt:lpstr>
      <vt:lpstr>バドミントン!Print_Area</vt:lpstr>
      <vt:lpstr>'バドミントン拠点校（３校）'!Print_Area</vt:lpstr>
      <vt:lpstr>'ハンドボール拠点校（３校） '!Print_Area</vt:lpstr>
      <vt:lpstr>'ハンドボール複数校（３校）'!Print_Area</vt:lpstr>
      <vt:lpstr>'空手拠点校（３校）'!Print_Area</vt:lpstr>
      <vt:lpstr>'新体操女拠点校（３校）'!Print_Area</vt:lpstr>
      <vt:lpstr>'新体操男拠点校（３校）'!Print_Area</vt:lpstr>
      <vt:lpstr>'選手辞退届 (個人)'!Print_Area</vt:lpstr>
      <vt:lpstr>'体操拠点校（３校）'!Print_Area</vt:lpstr>
      <vt:lpstr>'団体辞退届（団体） 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体育連盟 佐賀県中学校</cp:lastModifiedBy>
  <cp:lastPrinted>2024-01-11T08:52:52Z</cp:lastPrinted>
  <dcterms:created xsi:type="dcterms:W3CDTF">2006-01-25T02:18:07Z</dcterms:created>
  <dcterms:modified xsi:type="dcterms:W3CDTF">2024-01-11T08:53:05Z</dcterms:modified>
</cp:coreProperties>
</file>